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lector Description File 00" sheetId="1" r:id="rId1"/>
  </sheets>
  <definedNames>
    <definedName name="_xlnm.Print_Titles" localSheetId="0">'Collector Description File 00'!$1:$1</definedName>
    <definedName name="Print_Titles_MI">'Collector Description File 00'!$1:$1</definedName>
  </definedNames>
  <calcPr fullCalcOnLoad="1"/>
</workbook>
</file>

<file path=xl/sharedStrings.xml><?xml version="1.0" encoding="utf-8"?>
<sst xmlns="http://schemas.openxmlformats.org/spreadsheetml/2006/main" count="1502" uniqueCount="1177">
  <si>
    <t>0214</t>
  </si>
  <si>
    <t>TH 7 Barre=1.450</t>
  </si>
  <si>
    <t>0215</t>
  </si>
  <si>
    <t>TH 2 Groton=2.540</t>
  </si>
  <si>
    <t xml:space="preserve">From a junction with US 302 in Groton Village Northerly via the hamlets of south </t>
  </si>
  <si>
    <t>TH 4 Ryegate=2.320</t>
  </si>
  <si>
    <t>Peacham, Danville, and North Danville to the St. Johnsbury Town Line.</t>
  </si>
  <si>
    <t>TH 4 Barnet=1.800</t>
  </si>
  <si>
    <t>TH 3 Peacham=1.140</t>
  </si>
  <si>
    <t>TH 1 Peacham=4.550</t>
  </si>
  <si>
    <t>TH 3 Danville=3.260</t>
  </si>
  <si>
    <t>TH 2 Danville=6.960</t>
  </si>
  <si>
    <t>0216</t>
  </si>
  <si>
    <t>Barnet SH,</t>
  </si>
  <si>
    <t>TH 1 Barnet=5.040</t>
  </si>
  <si>
    <t>0217</t>
  </si>
  <si>
    <t>SR 232</t>
  </si>
  <si>
    <t>From a junction with US 302 West of Groton Village Northwesterly via the hamlet of</t>
  </si>
  <si>
    <t>Ricker Mills to a junction with US 2 in the town of Marshfield.</t>
  </si>
  <si>
    <t>0218</t>
  </si>
  <si>
    <t>TH 4 Concord=3.560</t>
  </si>
  <si>
    <t>From a junction with US 2 West of the Concord-Lunenburg Town Line South-</t>
  </si>
  <si>
    <t>TH 1 Lunenburg=7.250</t>
  </si>
  <si>
    <t>0219</t>
  </si>
  <si>
    <t>TH 2 Lunenburg=1.900</t>
  </si>
  <si>
    <t>From a junction with F.A.S. Route 0218 Northerly to a junction with US 2 in the</t>
  </si>
  <si>
    <t>hamlet of Lunenburg.</t>
  </si>
  <si>
    <t>0220</t>
  </si>
  <si>
    <t>TH 3 Barnet=3.660</t>
  </si>
  <si>
    <t xml:space="preserve">From a junction with US 5 in the hamlet of East Barnet Easterly via the hamlet of </t>
  </si>
  <si>
    <t>TH 2 Waterford=5.190</t>
  </si>
  <si>
    <t>Lower Waterford to a junction with SR 18 in Waterford.</t>
  </si>
  <si>
    <t>0221</t>
  </si>
  <si>
    <t>TH 3 Dover=0.230</t>
  </si>
  <si>
    <t>From a junction with F.A.S. Route 0115 in Dover to a junction with SR 100.</t>
  </si>
  <si>
    <t>0222</t>
  </si>
  <si>
    <t>TH 3 Dover=0.520</t>
  </si>
  <si>
    <t>0223</t>
  </si>
  <si>
    <t>TH 3 Bolton=4.370</t>
  </si>
  <si>
    <t>From a junction with US 2 in the town of Bolton Northerly to the Bolton Ski Area.</t>
  </si>
  <si>
    <t>0224</t>
  </si>
  <si>
    <t>TH 6 (Bridge St.)</t>
  </si>
  <si>
    <t>From a junction with Weston Street in the hamlet of Bellows Falls in Rockingham to</t>
  </si>
  <si>
    <t>the New Hampshire State Line.</t>
  </si>
  <si>
    <t>0225</t>
  </si>
  <si>
    <t>SR 18</t>
  </si>
  <si>
    <t>From the Vermont-New Hampshire State Line in Waterford at the Connecticut River</t>
  </si>
  <si>
    <t>Bridge Northerly to the St. Johnsbury F.A.U. Limits at the Waterford-St. Johnsbury</t>
  </si>
  <si>
    <t>Town Lines.</t>
  </si>
  <si>
    <t>0226</t>
  </si>
  <si>
    <t>unassigned</t>
  </si>
  <si>
    <t>0227</t>
  </si>
  <si>
    <t>TH 8 Brandon=3.300</t>
  </si>
  <si>
    <t>From a junction with US 7 in Brandon to a junction with SR 73 in Brandon.</t>
  </si>
  <si>
    <t>0228</t>
  </si>
  <si>
    <t>SR 2B</t>
  </si>
  <si>
    <t xml:space="preserve">From a junction with existing US 2 in Danville Easterly to the St. Johnsbury F.A.U. </t>
  </si>
  <si>
    <t>Limits at the Danville-St Johnsbury Town Line.</t>
  </si>
  <si>
    <t>0229</t>
  </si>
  <si>
    <t>SR 128</t>
  </si>
  <si>
    <t>From the Burlington F.A.U. Limit (Northeast) Northerly via the hamlet of Westford</t>
  </si>
  <si>
    <t>to a junction with SR 104 South of Fairfax hamlet.</t>
  </si>
  <si>
    <t>0230</t>
  </si>
  <si>
    <t>TH-2, TH-162</t>
  </si>
  <si>
    <t xml:space="preserve">WRJ:  On N. Main St. (T-2) from jct. with US-5 to inters. with T-78 (0.252 miles); </t>
  </si>
  <si>
    <t>(N. Main, Bridge,</t>
  </si>
  <si>
    <t>on Bridge St. (T-2) to jct. with Railroad ROW (T-162) (0.059 miles);  then onto T-162</t>
  </si>
  <si>
    <t>Railroad ROW)</t>
  </si>
  <si>
    <t>(0.10 miles).</t>
  </si>
  <si>
    <t>White River Jct.=0.411</t>
  </si>
  <si>
    <t>0231</t>
  </si>
  <si>
    <t>Unassigned</t>
  </si>
  <si>
    <t>0232</t>
  </si>
  <si>
    <t>0233</t>
  </si>
  <si>
    <t>TH 5 Jericho=0.430</t>
  </si>
  <si>
    <t>From a junction with SR 15 in the hamlet of Riverside Easterly and Northerly via the</t>
  </si>
  <si>
    <t>TH 1 Underhill=8.340</t>
  </si>
  <si>
    <t>TH 1 Cambridge=0.550</t>
  </si>
  <si>
    <t>TH 1 Monkton=1.610</t>
  </si>
  <si>
    <t xml:space="preserve">hamlets of Stamford and Readsboro Village and Easterly to a junction with </t>
  </si>
  <si>
    <t>SR 112 in Jacksonville Village.</t>
  </si>
  <si>
    <t>TH-3 Pownal=5.250</t>
  </si>
  <si>
    <t>TH 1 Whitingham=3.300</t>
  </si>
  <si>
    <t>SR 8A</t>
  </si>
  <si>
    <t>TH 2 Rupert=5.830</t>
  </si>
  <si>
    <t>SR 315</t>
  </si>
  <si>
    <t>SR 35</t>
  </si>
  <si>
    <t>TH 3 Chester=2.610</t>
  </si>
  <si>
    <t>SR 121</t>
  </si>
  <si>
    <t>TH 3 Springfield=5.750</t>
  </si>
  <si>
    <t>SR 143</t>
  </si>
  <si>
    <t>SR 140 &amp; SR 140</t>
  </si>
  <si>
    <t xml:space="preserve">From a junction with US 7 in Pownal Northwesterly to the Vermont-New York  </t>
  </si>
  <si>
    <t xml:space="preserve">From a junction with SR 153 (TH 3) North of the hamlet of West Pawlet </t>
  </si>
  <si>
    <t>Easterly to a junction with SR 30 in the town of Pawlet.</t>
  </si>
  <si>
    <t>(South:  is T-92);and then from the Bennington F.A.U. Limit (North) Northerly</t>
  </si>
  <si>
    <t xml:space="preserve"> via Bennington, Shaftsbury, Arlington &amp; Sunderland to a junction with SR 11 in </t>
  </si>
  <si>
    <t>Manchester Center-Depot Urban Compact; and then from a junction with SR 30 in</t>
  </si>
  <si>
    <t xml:space="preserve"> Manchester Center-Depot Urban Compact Northerly to a junction with US 7 in</t>
  </si>
  <si>
    <t xml:space="preserve"> the town of Dorset; and then from a junction with US 7 in the town of Wallingford</t>
  </si>
  <si>
    <t xml:space="preserve"> Northerly to a junction with US 7 in the town of Clarendon; and then from another</t>
  </si>
  <si>
    <t xml:space="preserve"> junction with US 7 in the town of Clarendon, Northerly via the hamlet of North</t>
  </si>
  <si>
    <t xml:space="preserve"> Clarendon to a junction with US 7 just South of the Clarendon-Rutland Town</t>
  </si>
  <si>
    <t xml:space="preserve"> Line. </t>
  </si>
  <si>
    <t>the intersection with US 4.</t>
  </si>
  <si>
    <t>Braintree, East Granville and Roxbury to a junction with SR 12 in Northfield</t>
  </si>
  <si>
    <t xml:space="preserve"> Village.</t>
  </si>
  <si>
    <t>From a junction with SR 116 in the hamlet of Rocky Dale Easterly via the hamlets</t>
  </si>
  <si>
    <t>of Lincoln and Warren to a junction with SR 12A in the hamlet of Roxbury.</t>
  </si>
  <si>
    <t>From a junction with SR 12 in Randolph Village Easterly via the hamlet of</t>
  </si>
  <si>
    <t>Randolph Center to a junction with SR 14 in the hamlet of East Randolph.</t>
  </si>
  <si>
    <t>Monkton and Monkton Ridge to a junction with SR 116 in the hamlet of</t>
  </si>
  <si>
    <t xml:space="preserve"> Hinesburg.</t>
  </si>
  <si>
    <t>From the Southwest Barre F.A.U. Limit (junction with SR 14) Northerly to</t>
  </si>
  <si>
    <t>the Barre F.A.U. Limit (junction with TH 6 in the town of Barre).</t>
  </si>
  <si>
    <t>From a junction with F.A.S. Route 0215 in the hamlet of South Peacham Easterly</t>
  </si>
  <si>
    <t>to a junction with US 5 in the hamlet of Barnet.</t>
  </si>
  <si>
    <t>Easterly and Northeasterly via the hamlets of East Concord and Gilman to</t>
  </si>
  <si>
    <t>a junction with US 2 East of the hamlet of Lunenburg.</t>
  </si>
  <si>
    <t xml:space="preserve">hamlet of Underhill Center to a junction with F.A.S. Route 1235= VT-108 </t>
  </si>
  <si>
    <t>approach (Westerly approach to SR 15) in Jeffersonville Village.</t>
  </si>
  <si>
    <t>From a junction with SR 100 in Stowe Village Northwesterly via Smuggler's</t>
  </si>
  <si>
    <t>Notch on Mt. Mansfield to a junction with SR 15 in Jeffersonville Village;</t>
  </si>
  <si>
    <t>including F.A.S. Route 1235 (Westerly approach to SR 15) in Jeffersonville</t>
  </si>
  <si>
    <t>Village, 0.284 miles in length.</t>
  </si>
  <si>
    <t>TH 5 Cambridge=4.250</t>
  </si>
  <si>
    <t>0234</t>
  </si>
  <si>
    <t>0235</t>
  </si>
  <si>
    <t>SR 108</t>
  </si>
  <si>
    <t>0236</t>
  </si>
  <si>
    <t>TH 1 Stowe=1.520</t>
  </si>
  <si>
    <t>From a junction with SR 100 in the town of Stowe Westerly then Northerly via the</t>
  </si>
  <si>
    <t>TH 5 Stowe=2.350</t>
  </si>
  <si>
    <t>hamlet of Moscow to a junction with SR 108 West of the Village of Stowe.</t>
  </si>
  <si>
    <t>0237</t>
  </si>
  <si>
    <t>TH 4 Stowe=1.560</t>
  </si>
  <si>
    <t>From a junction with SR 100 North of the Village of Stowe Northerly via the hamlet</t>
  </si>
  <si>
    <t>TH 3 Norwich=2.910</t>
  </si>
  <si>
    <t>From a junction with VT-105 in Richford Village Northerly to the United</t>
  </si>
  <si>
    <t>TH 5 Morristown=5.600</t>
  </si>
  <si>
    <t>0238</t>
  </si>
  <si>
    <t>From a junction with F.A.S. Route 0239 Easterly to a junction with SR 100 in</t>
  </si>
  <si>
    <t>Morrisville Village.</t>
  </si>
  <si>
    <t>0239</t>
  </si>
  <si>
    <t>TH 2 Morristown=2.470</t>
  </si>
  <si>
    <t xml:space="preserve">From a junction with SR 100 Southwest of Morrisville Village Northerly to a junction </t>
  </si>
  <si>
    <t>TH 2 Hyde Park=0.280</t>
  </si>
  <si>
    <t>with SR 15 in Hyde Park Village.</t>
  </si>
  <si>
    <t>TH 4 Hyde Park=0.120</t>
  </si>
  <si>
    <t>TH 5 Hyde Park=0.290</t>
  </si>
  <si>
    <t>0240</t>
  </si>
  <si>
    <t>SR 15A</t>
  </si>
  <si>
    <t>From a jucntion with SR 100 in Morrisville Village Northeasterly to a junction with</t>
  </si>
  <si>
    <t>SR 15.</t>
  </si>
  <si>
    <t>0241</t>
  </si>
  <si>
    <t>From a junction with US 4 in Woodstock Village Northerly via Barnard to a junction</t>
  </si>
  <si>
    <t>with SR 107 Southwest of Bethel Village;and then from another junction with SR 107</t>
  </si>
  <si>
    <t>in Bethel Village Northerly via Randolpt, Roxbury and Northfield to the Montpelier</t>
  </si>
  <si>
    <t>F.A.U. Limit (South); and then from the Montpelier F.A.U. Limit (North) Northerly via</t>
  </si>
  <si>
    <t>the hamlets of Middlesex and Elmore to a junction with SR 15A in Morrisville Village.</t>
  </si>
  <si>
    <t>0242</t>
  </si>
  <si>
    <t>TH 1 Worchester=2.000</t>
  </si>
  <si>
    <t>From a junction with SR 12 in the hamlet of Worcester Easterly via the hamlets of</t>
  </si>
  <si>
    <t>TH 2 Calais=2.350</t>
  </si>
  <si>
    <t xml:space="preserve">Maple Corners and North Calais to a junction with SR 14 in the hamlet of South </t>
  </si>
  <si>
    <t>TH 1 Calais=5.000</t>
  </si>
  <si>
    <t>Woodbury.</t>
  </si>
  <si>
    <t>TH 1 Woodbury=1.250</t>
  </si>
  <si>
    <t>0243</t>
  </si>
  <si>
    <t>TH 1 East Montpelier=1.320</t>
  </si>
  <si>
    <t xml:space="preserve">From the East Montpelier F.A.U. Limit (Northeast) Northerly to a junction with </t>
  </si>
  <si>
    <t>TH 1 Calais=3.120</t>
  </si>
  <si>
    <t>F.A.S. Route 0242 in the hamlet of Maple Corners.</t>
  </si>
  <si>
    <t>0244</t>
  </si>
  <si>
    <t>0245</t>
  </si>
  <si>
    <t>SR 214</t>
  </si>
  <si>
    <t xml:space="preserve">From a junction with US 2 West of Plainfield Village Northerly to a junction with </t>
  </si>
  <si>
    <t>SR 14 in the hamlet of North Montpelier.</t>
  </si>
  <si>
    <t>0246</t>
  </si>
  <si>
    <t>0247</t>
  </si>
  <si>
    <t>TH 1 Wolcott=5.250</t>
  </si>
  <si>
    <t xml:space="preserve">From a junction with SR 15 Northeasterly via the hamlet of North Wolcott to a </t>
  </si>
  <si>
    <t>TH 3 Craftsbury=3.320</t>
  </si>
  <si>
    <t>junction with SR 14 in Craftsbury.</t>
  </si>
  <si>
    <t>0248</t>
  </si>
  <si>
    <t>SR 100C</t>
  </si>
  <si>
    <t xml:space="preserve">From a junction with SR 15 in Johnson Northeasterly to a junction with SR 100 in </t>
  </si>
  <si>
    <t>the hamlet of North Hyde Park.</t>
  </si>
  <si>
    <t>0249</t>
  </si>
  <si>
    <t>TH 1 Marshfield=1.400</t>
  </si>
  <si>
    <t>From a junction with US 2 in Marshfield Village Northeasterly via the hamlets of</t>
  </si>
  <si>
    <t>TH 1 Cabot=6.810</t>
  </si>
  <si>
    <t>Lower Cabot and Cabot to a junction with SR 15 in the hamlet of Walden Station.</t>
  </si>
  <si>
    <t>TH 3 Walden=0.950</t>
  </si>
  <si>
    <t>0250</t>
  </si>
  <si>
    <t>0251</t>
  </si>
  <si>
    <t xml:space="preserve">From a junction with SR 15 near the Northwest Limits of Hardwick Village Northerly </t>
  </si>
  <si>
    <t xml:space="preserve">via Albany Village and the hamlet of Irasburg to a junction with US 5 South of the </t>
  </si>
  <si>
    <t xml:space="preserve">hamlet of Coventry; and then from another junction with US 5 in the hamlet of </t>
  </si>
  <si>
    <t>Coventry Northwesterly to a junction with SR 100 in the town of Newport.</t>
  </si>
  <si>
    <t>0252</t>
  </si>
  <si>
    <t>0253</t>
  </si>
  <si>
    <t>TH 1 Craftsbury=5.460</t>
  </si>
  <si>
    <t xml:space="preserve">From a junction with SR 14 South of the hamlet of Craftsbury Northerly via the </t>
  </si>
  <si>
    <t>hamlets of Craftsbury and Craftsbury Common to another junction with SR 14.</t>
  </si>
  <si>
    <t>0254</t>
  </si>
  <si>
    <t>0255</t>
  </si>
  <si>
    <t>TH 1 Greensboro=7.740</t>
  </si>
  <si>
    <t>From a junction with SR 16 in the hamlet of Greensboro Bend Northwesterly via</t>
  </si>
  <si>
    <t>TH 2 Craftsbury=2.180</t>
  </si>
  <si>
    <t>the hamlets of Greensboro and East Craftsbury to a junction with F.A.S. Route 0253</t>
  </si>
  <si>
    <t>South of the hamlet of Craftsbury.</t>
  </si>
  <si>
    <t>0256</t>
  </si>
  <si>
    <t>0257</t>
  </si>
  <si>
    <t>TH 3 Hardwick=5.205</t>
  </si>
  <si>
    <t xml:space="preserve">From a junction with SR 15 in Hardwick Village Northeasterly to a junction with </t>
  </si>
  <si>
    <t>TH 3 Greensboro=0.520</t>
  </si>
  <si>
    <t>F.A.S. Route 0255 in the hamlet of Greensboro.</t>
  </si>
  <si>
    <t>TH 2 Greensboro=0.840</t>
  </si>
  <si>
    <t>0258</t>
  </si>
  <si>
    <t>0259</t>
  </si>
  <si>
    <t>SR 122</t>
  </si>
  <si>
    <t>From a junction with US 5 in Lyndonville Village Northwesterly via the hamlet</t>
  </si>
  <si>
    <t>0260**</t>
  </si>
  <si>
    <t>Alternate VT-122</t>
  </si>
  <si>
    <t>approved Jan 1999</t>
  </si>
  <si>
    <t>SH # 9732</t>
  </si>
  <si>
    <t>(new in 1996)</t>
  </si>
  <si>
    <t>0261</t>
  </si>
  <si>
    <t>TH 4 Lyndon=0.600</t>
  </si>
  <si>
    <t>From a junction with US 5 near the Lyndon-Burke Town Line Northwesterly to the</t>
  </si>
  <si>
    <t>TH 3 Burke=1.400</t>
  </si>
  <si>
    <t>hamlet of Sutton at the junction of TH 1 and TH 2.</t>
  </si>
  <si>
    <t>TH 1 Sutton=2.620</t>
  </si>
  <si>
    <t>0262</t>
  </si>
  <si>
    <t>0263</t>
  </si>
  <si>
    <t>TH 6 Lyndon=1.050</t>
  </si>
  <si>
    <t>From the Sr. Johnsbury / Lyndon Town Line Northerly to a junction with US 5</t>
  </si>
  <si>
    <t>TH 2 Lyndon=1.560</t>
  </si>
  <si>
    <t>South of Lyndonville village.</t>
  </si>
  <si>
    <t>0264</t>
  </si>
  <si>
    <t>TH 3 Randolph=3.560</t>
  </si>
  <si>
    <t>From the junction with VT-14 in the town of Randolph; north and easterly to the</t>
  </si>
  <si>
    <t>TH 5 Brookfield=0.480</t>
  </si>
  <si>
    <t>junction  with VT-110 in the Town of Chelsea.  (formerly minor coll. #0648)</t>
  </si>
  <si>
    <t>TH 1 Chelsea=2.890</t>
  </si>
  <si>
    <t>This road known as Chelsea Mtn. Road.</t>
  </si>
  <si>
    <t>0265</t>
  </si>
  <si>
    <t>TH 2 Castleton=4.100</t>
  </si>
  <si>
    <t>From the junction with VT-4A in the town of Castleton, northerly  4.10 miles to the</t>
  </si>
  <si>
    <t>approved Aug. 1999</t>
  </si>
  <si>
    <t>intersection with TH-13. (The northerly point is also a termini point of Minor Coll. 0588.)</t>
  </si>
  <si>
    <t>This road known as Creek Road.</t>
  </si>
  <si>
    <t>0266</t>
  </si>
  <si>
    <t>0267</t>
  </si>
  <si>
    <t>TH 2 Burke=4.950</t>
  </si>
  <si>
    <t xml:space="preserve">From a junction with SR 114 in the hamlet of East Burke Northerly to a junction with </t>
  </si>
  <si>
    <t>SR 5A in West Burke Village.</t>
  </si>
  <si>
    <t>0268</t>
  </si>
  <si>
    <t>TH 7 Burke=1.950</t>
  </si>
  <si>
    <t>From a junction with SR 114 in the Village of East Burke Easterly to the end class</t>
  </si>
  <si>
    <t>two highway / begin SFH point near Burke Mountain Ski Area.</t>
  </si>
  <si>
    <t>0269</t>
  </si>
  <si>
    <t>SR 114</t>
  </si>
  <si>
    <t>From a junction with US 5 North of Lyndonville Village Northerly via the hamlets of</t>
  </si>
  <si>
    <t xml:space="preserve">East Burke and East Haven to a junction with SR 105 Southwest of Island Pond </t>
  </si>
  <si>
    <t>Urban Compact.</t>
  </si>
  <si>
    <t>0270</t>
  </si>
  <si>
    <t>0271</t>
  </si>
  <si>
    <t>SR 102, SR 253</t>
  </si>
  <si>
    <t>TH 1 Richford=1.620</t>
  </si>
  <si>
    <t>TH 2 Richford=1.822</t>
  </si>
  <si>
    <t>East Franklin and West Berkshire to a junction with F.A.S. 0309 in Richford Village.</t>
  </si>
  <si>
    <t xml:space="preserve">From a junction with US 2 near the West end of the bridge over the Connecticut </t>
  </si>
  <si>
    <t>River near Lancaster, New Hampshire, Northerly via the hamlets of Guildhall,</t>
  </si>
  <si>
    <t>Bloomfield, and Canaan to the United States-Canada Boundary.</t>
  </si>
  <si>
    <t>0272</t>
  </si>
  <si>
    <t>0273</t>
  </si>
  <si>
    <t>SR 314</t>
  </si>
  <si>
    <t>From a junction with US 2 North of the hamlet of South Hero Northerly and Easterly</t>
  </si>
  <si>
    <t>to another junction with US 2 South of the hamlet of Grand Isle.</t>
  </si>
  <si>
    <t>0274</t>
  </si>
  <si>
    <t>TH 4 Johnson=2.430</t>
  </si>
  <si>
    <t xml:space="preserve">From a junction with SR 109 in the town of Waterville southeasterly via the town of </t>
  </si>
  <si>
    <t>TH 4 Cambridge=2.200</t>
  </si>
  <si>
    <t>Cambridge to a junction with SR 15 in the town of Johnson.</t>
  </si>
  <si>
    <t>TH 2 Waterville=0.040</t>
  </si>
  <si>
    <t>0275</t>
  </si>
  <si>
    <t>TH 1 Grand Isle=4.710</t>
  </si>
  <si>
    <t>From a junction with SR 314 East of the hamlet of Grand Isle Station Northerly and</t>
  </si>
  <si>
    <t>Easterly to a junction with US 2 North of the hamlet of Grand Isle.</t>
  </si>
  <si>
    <t>0276</t>
  </si>
  <si>
    <t>TH 2 Westford=1.830</t>
  </si>
  <si>
    <t>From the Milton-Westford Town Line Easterly to a junction with SR 128 in the</t>
  </si>
  <si>
    <t>town of Westford.</t>
  </si>
  <si>
    <t>0277</t>
  </si>
  <si>
    <t>TH 1 Concord=2.620</t>
  </si>
  <si>
    <t>From a juntion with US 2 in the hamlet of North Concord Northerly and Easterly via</t>
  </si>
  <si>
    <t>TH 1 Victory=8.790</t>
  </si>
  <si>
    <t>the hamlets of Gallup Mills and Granby to a junction with SR 102 Southwest of the</t>
  </si>
  <si>
    <t>TH 1 Granby=5.270</t>
  </si>
  <si>
    <t>hamlet of Guildhall.</t>
  </si>
  <si>
    <t>TH 1 Guildhall=3.930</t>
  </si>
  <si>
    <t>0278</t>
  </si>
  <si>
    <t>SR 242</t>
  </si>
  <si>
    <t xml:space="preserve">From a junction with SR 118 in the hamlet of Montgomery Center Easterly and </t>
  </si>
  <si>
    <t>Northeasterly via Westfield and Jay to a junction with SR 101 in the town of Troy.</t>
  </si>
  <si>
    <t>0279</t>
  </si>
  <si>
    <t>SR 104</t>
  </si>
  <si>
    <t>From a junction with SR 104A in the town of Fairfax Northerly via the hamlet of</t>
  </si>
  <si>
    <t xml:space="preserve">North Fairfax to a junction with SR 105 in St. Albans; including 0.019 miles to </t>
  </si>
  <si>
    <t>approach SR 36.</t>
  </si>
  <si>
    <t>0280</t>
  </si>
  <si>
    <t>TH 2 Fairfax=3.620</t>
  </si>
  <si>
    <t xml:space="preserve">From a junction with SR 104 in the hamlet of Fairfax Easterly and Southerly via the </t>
  </si>
  <si>
    <t>TH 1 Fletcher=4.920</t>
  </si>
  <si>
    <t>hamlet of Fletcher to a junction with SR 15 in Cambridge Village.</t>
  </si>
  <si>
    <t>TH 2 Cambridge=1.260</t>
  </si>
  <si>
    <t>0281</t>
  </si>
  <si>
    <t>TH 2 Fletcher=6.230</t>
  </si>
  <si>
    <t xml:space="preserve">From a junction with F.A.S. Route 0280 in the hamlet of Fletcher Northerly via the </t>
  </si>
  <si>
    <t>TH 1 Fairfield=8.720</t>
  </si>
  <si>
    <t>hamlet of Fairfield to a junction with SR 105 West of the hamlet of Sheldon Junction.</t>
  </si>
  <si>
    <t>TH 4 Sheldon=2.160</t>
  </si>
  <si>
    <t>0282</t>
  </si>
  <si>
    <t>SR 109</t>
  </si>
  <si>
    <t xml:space="preserve">From a junction with SR 108 North of Jeffersonville Village Northeasterly to a </t>
  </si>
  <si>
    <t>junction with SR 118 in the hamlet of Belvidere Corners.</t>
  </si>
  <si>
    <t>0283</t>
  </si>
  <si>
    <t>SR 118</t>
  </si>
  <si>
    <t>From a junction with SR 100 in the hamlet of Eden Northwesterly via the hamlets</t>
  </si>
  <si>
    <t>of Belvidere Corners, Montgomery Center, and Montgomery to a junction with</t>
  </si>
  <si>
    <t>SR 105 in the hamlet of East Berkshire.</t>
  </si>
  <si>
    <t>0284</t>
  </si>
  <si>
    <t>US 2</t>
  </si>
  <si>
    <t xml:space="preserve">From the Burlington F.A.U. Limit (East) Easterly via Richmond and Bolton to a </t>
  </si>
  <si>
    <t xml:space="preserve">junction with SR 100 in the Village of Waterbury; and then from a junction with </t>
  </si>
  <si>
    <t xml:space="preserve">SR 100 in the Town of Moretown Easterly mia Middlesex to the Montpelier F.A.U. </t>
  </si>
  <si>
    <t xml:space="preserve">Limit (West); including F.A.S. Route 1284 Northerly to I-89 in the Town of </t>
  </si>
  <si>
    <t>Middlesex, 0.170 miles in length (Middlesex SH).</t>
  </si>
  <si>
    <t>0285</t>
  </si>
  <si>
    <t>US 7</t>
  </si>
  <si>
    <t xml:space="preserve">From the Burlington F.A.U. Limit (North) at the Milton-Georgia town line Northerly </t>
  </si>
  <si>
    <t xml:space="preserve">to a junction with SR 104A in the town of Georgia; and then from the I-89 </t>
  </si>
  <si>
    <t xml:space="preserve">Interchange in Georgia Northerly to the St. Albans F.A.U. Limit (South); and then </t>
  </si>
  <si>
    <t>from the St. Albans F.A.U. Limit (North) Northerly to a junction with SR 78 in</t>
  </si>
  <si>
    <t>Swanton Village; and then from another junction with SR 78 in Swanton Village</t>
  </si>
  <si>
    <t>Northerly to the I-89 Interchange in Highgate; including F.A.S. Route 1285, the</t>
  </si>
  <si>
    <t>Northerly approach on SR 105 in the town of St. Albans, 0.168 miles in length.</t>
  </si>
  <si>
    <t>0286</t>
  </si>
  <si>
    <t>SR 16,</t>
  </si>
  <si>
    <t>From the I-91 Interchange Southeast of Barton Village Easterly to a junction with</t>
  </si>
  <si>
    <t>SR 16 (TH 1)</t>
  </si>
  <si>
    <t>SR 5A in the town of Westmore.</t>
  </si>
  <si>
    <t>0287</t>
  </si>
  <si>
    <t>SR 5A</t>
  </si>
  <si>
    <t xml:space="preserve">From a junction with US 5 in West Burke Village Northerly via the hamlet of </t>
  </si>
  <si>
    <t>Westmore to a junction with SR 105 South of the hanlet of West Charleston.</t>
  </si>
  <si>
    <t>0288</t>
  </si>
  <si>
    <t>0289</t>
  </si>
  <si>
    <t>TH 1 North Hero=4.000</t>
  </si>
  <si>
    <t>From a junction with US 2 in the town of North Hero Northerly and Westerly to</t>
  </si>
  <si>
    <t>another junction with US 2.</t>
  </si>
  <si>
    <t>0290</t>
  </si>
  <si>
    <t>SR 129,</t>
  </si>
  <si>
    <t>From the hamlet of Isle LaMotte Northerly, Southerly and Easterly to a junction with</t>
  </si>
  <si>
    <t>SR 129 (TH 1)</t>
  </si>
  <si>
    <t>Isle la Motte=2.270</t>
  </si>
  <si>
    <t>0291</t>
  </si>
  <si>
    <t>TH 3 Alburg=4.450</t>
  </si>
  <si>
    <t>From a junction with SR 129 Northeast of Isle LaMotte Northerly to a junction with</t>
  </si>
  <si>
    <t>US 2 South of Alburg Village.</t>
  </si>
  <si>
    <t>0292</t>
  </si>
  <si>
    <t>0293</t>
  </si>
  <si>
    <t>SR 225 (TH 1)</t>
  </si>
  <si>
    <t>From a junction with US 2 North of Alburg Village Northerly to the United States-</t>
  </si>
  <si>
    <t>Alburg=1.590</t>
  </si>
  <si>
    <t>Canada Boundary.</t>
  </si>
  <si>
    <t>0294</t>
  </si>
  <si>
    <t>SR 38 (TH 6)</t>
  </si>
  <si>
    <t>From the St. Albans F.A.U Limits (North) Northwesterly to the SR 38 / TH 20 junction</t>
  </si>
  <si>
    <t>in the town of St. Albans.</t>
  </si>
  <si>
    <t>0295</t>
  </si>
  <si>
    <t>TH 2 Alburg=2.900</t>
  </si>
  <si>
    <t>From a junction with SR 78 near the West end of the Missisquoi Bay Bridge</t>
  </si>
  <si>
    <t>Northerly via the hamlet of Alburg Springs to the United States-Canada Boundary.</t>
  </si>
  <si>
    <t>0296</t>
  </si>
  <si>
    <t>SR 78</t>
  </si>
  <si>
    <t>From the I-89 Interchange East of Swanton Village Easterly via the Highgate Center</t>
  </si>
  <si>
    <t>and East Highgate to a junction with SR 105 in the hamlet of Sheldon Junction.</t>
  </si>
  <si>
    <t>0297</t>
  </si>
  <si>
    <t>SR 207,</t>
  </si>
  <si>
    <t xml:space="preserve">From a junction with US 7 North of the City of St. Albans Northerly via the hamlets </t>
  </si>
  <si>
    <t>TH 2 Highgate=5.780</t>
  </si>
  <si>
    <t>of Highgate and East Highgate to a junction with F.A.S. Route 0229 at Morse's Line.</t>
  </si>
  <si>
    <t>TH 2 Franklin=0.580</t>
  </si>
  <si>
    <t>0298</t>
  </si>
  <si>
    <t>SR 36</t>
  </si>
  <si>
    <t>From the bridge over Stevens Brook West of the hamlet of St. Albans Bay Easterly</t>
  </si>
  <si>
    <t>to the St. Albans F.A.U. Limit (West); and then from the St. Albans F.A.U. Limit</t>
  </si>
  <si>
    <t>(East) Easterly via the hamlets of Fairfield and East Fairfield to a junction with</t>
  </si>
  <si>
    <t>SR 108 in the hamlet of Bakersfield.</t>
  </si>
  <si>
    <t>0299</t>
  </si>
  <si>
    <t>SR 120, SR 235,</t>
  </si>
  <si>
    <t xml:space="preserve">From a junction with SR 105 in the hamlet of North Sheldon Northwesterly via the </t>
  </si>
  <si>
    <t>hamlet of Franklin to the United States-Canada Boundary at Morse's Line.</t>
  </si>
  <si>
    <t>0300</t>
  </si>
  <si>
    <t>TH 1 Highgate=3.580</t>
  </si>
  <si>
    <t>From a junction with SR 78 in the town of Highgate Northwesterly to a junction with</t>
  </si>
  <si>
    <t>US 7 South of the hamlet of Highgate Springs.</t>
  </si>
  <si>
    <t>0301</t>
  </si>
  <si>
    <t>TH 3 Highgate=2.150</t>
  </si>
  <si>
    <t>From a junction with SR 78 in the town of Highgate Northeasterly to a junction with</t>
  </si>
  <si>
    <t>TH 3 Franklin=3.620</t>
  </si>
  <si>
    <t>SR 120 in the hamlet of Franklin.</t>
  </si>
  <si>
    <t>0302</t>
  </si>
  <si>
    <t>SR 120, SR 108,</t>
  </si>
  <si>
    <t>From a junction with SR 120 in the hamlet of Franklin Easterly via the hamlets of</t>
  </si>
  <si>
    <t>TH 3 Berkshire=6.380</t>
  </si>
  <si>
    <t>0303</t>
  </si>
  <si>
    <t>From a junction with SR 120 North of the hamlet of West Berkshire Northerly to the</t>
  </si>
  <si>
    <t>United States-Canada Boundary.</t>
  </si>
  <si>
    <t>0304</t>
  </si>
  <si>
    <t>0305</t>
  </si>
  <si>
    <t>From a junction with SR 105 in Enosburg Falls Village Northerly to a junction with</t>
  </si>
  <si>
    <t>F.A.S. Route 0302 in the hamlet of West Berkshire.</t>
  </si>
  <si>
    <t>0306</t>
  </si>
  <si>
    <t>0307</t>
  </si>
  <si>
    <t>TH 5 Berkshire=4.100</t>
  </si>
  <si>
    <t xml:space="preserve">From a junction with SR 105 in the hamlet of East Berkshire Northwesterly to a </t>
  </si>
  <si>
    <t>junction with F.A.S. Route 0302 near the hamlet of Berkshire.</t>
  </si>
  <si>
    <t>0308</t>
  </si>
  <si>
    <t>SR 58,</t>
  </si>
  <si>
    <t xml:space="preserve">From a junction with SR 118 in the hamlet of Montgomery Center Easterly via the </t>
  </si>
  <si>
    <t>SR 58 (TH 1, 2)</t>
  </si>
  <si>
    <t>hamlet of Lowell to a junction with SR 14 in the hamlet of Irasburg.</t>
  </si>
  <si>
    <t>TH 2 Montgomery=4.800</t>
  </si>
  <si>
    <t>TH 1 Barton=6.310</t>
  </si>
  <si>
    <t>Barton S. H.=1.110</t>
  </si>
  <si>
    <t>TH 2 Westfield=1.520</t>
  </si>
  <si>
    <t>TH 1 Lowell=4.150</t>
  </si>
  <si>
    <t>0309</t>
  </si>
  <si>
    <t>SR 139 (TH 2, 4)</t>
  </si>
  <si>
    <t>States-Canada Boundary.</t>
  </si>
  <si>
    <t>0310</t>
  </si>
  <si>
    <t>SR 58</t>
  </si>
  <si>
    <t>From a junction with SR 14 in the hamlet of Irasburg Easterly to a junction with</t>
  </si>
  <si>
    <t>US 5 in the town of Irasburg; and then from another junction with US 5 Easterly to</t>
  </si>
  <si>
    <t xml:space="preserve">a junction with SR 5A Northwest of the hamlet of Westmore in the town of  </t>
  </si>
  <si>
    <t>Brownington.</t>
  </si>
  <si>
    <t>0311</t>
  </si>
  <si>
    <t>SR 101</t>
  </si>
  <si>
    <t>From a junction with SR 100 in the hamlet of Troy Northerly to a junction with</t>
  </si>
  <si>
    <t>SR 105 South of Troy Village.</t>
  </si>
  <si>
    <t>0312</t>
  </si>
  <si>
    <t>SR 243</t>
  </si>
  <si>
    <t>From a junction with SR 105 in Troy Village Northwesterly to the United States-</t>
  </si>
  <si>
    <t>0313</t>
  </si>
  <si>
    <t>SR 236</t>
  </si>
  <si>
    <t>From a junction with SR 105 in the town of Sheldon Northerly to a junction with</t>
  </si>
  <si>
    <t>SR 120 in the hamlet of East Franklin.</t>
  </si>
  <si>
    <t>0314</t>
  </si>
  <si>
    <t>0315</t>
  </si>
  <si>
    <t>Coventry SH,</t>
  </si>
  <si>
    <t>From a junction with US 5 in the hamlet of Coventry Easterly and Northerly to a</t>
  </si>
  <si>
    <t>TH 1 Coventry=2.380</t>
  </si>
  <si>
    <t>junction with US 5 in the City of Newport.</t>
  </si>
  <si>
    <t>TH 2 Coventry=1.360</t>
  </si>
  <si>
    <t>0316</t>
  </si>
  <si>
    <t>SR 111</t>
  </si>
  <si>
    <t>From a junction with SR 105 in Derby Center Village Southeasterly via the hamlets</t>
  </si>
  <si>
    <t>of Morgan and Morgan Center to a junction with SR 114 North of Island Pond Urban</t>
  </si>
  <si>
    <t>0317</t>
  </si>
  <si>
    <t>TH 4 Derby=4.780</t>
  </si>
  <si>
    <t>From a junction with Newport State Highway in the City of Newport Northeasterly</t>
  </si>
  <si>
    <t>to a junction with F.A.S. Route 0319 South of the hamlet of Beebe Plains.</t>
  </si>
  <si>
    <t>0318</t>
  </si>
  <si>
    <t>Alternate US 5</t>
  </si>
  <si>
    <t>From a junction with US 5 in Derby Line Village Easterly to the I-91 Interchange</t>
  </si>
  <si>
    <t>in Derby Line Village.</t>
  </si>
  <si>
    <t>0319</t>
  </si>
  <si>
    <t>TH 3 Derby=3.160</t>
  </si>
  <si>
    <t xml:space="preserve">From a junction with US 5 North of Derby Center Village Northwesterly to the </t>
  </si>
  <si>
    <t>United States-Canada Boundary in the hamlet of Beebe Plains.</t>
  </si>
  <si>
    <t>0320</t>
  </si>
  <si>
    <t>From a junction with SR 114 in the hamlet of Norton Easterly to the Vermont-</t>
  </si>
  <si>
    <t>New Hampshire State Line at the Connecticut River Bridge in Canaan.</t>
  </si>
  <si>
    <t>0321</t>
  </si>
  <si>
    <t>SR 114, SR 147</t>
  </si>
  <si>
    <t xml:space="preserve">From a junction with SR 105 in Island Pond Urban compact Northerlyto the </t>
  </si>
  <si>
    <t>United States-Canada Boundary at Norton.</t>
  </si>
  <si>
    <t>(includes VT-147 in Norton, 0.145 miles:  VT-114 to Canadian Border)</t>
  </si>
  <si>
    <t>0322</t>
  </si>
  <si>
    <t>SR 26</t>
  </si>
  <si>
    <t>TH 5 Dover=1.060</t>
  </si>
  <si>
    <t>From a junction with SR 102 in the town of Lemington Easterly to the Vermont-</t>
  </si>
  <si>
    <t>New Hampshire State Line at the Connecticut river Bridge to Colebrook, New</t>
  </si>
  <si>
    <t>Hampshire.</t>
  </si>
  <si>
    <t>0323</t>
  </si>
  <si>
    <t>Norton SH</t>
  </si>
  <si>
    <t>From VT-114 to VT-114</t>
  </si>
  <si>
    <t>(#9480)</t>
  </si>
  <si>
    <t>0324</t>
  </si>
  <si>
    <t>Elmore Pond Road</t>
  </si>
  <si>
    <t>From VT-12 in Elmore, easterly to VT-15 in Wolcott.</t>
  </si>
  <si>
    <t>GRAND TOTAL</t>
  </si>
  <si>
    <t>TOTAL</t>
  </si>
  <si>
    <t>COUNTY</t>
  </si>
  <si>
    <t>MILEAGE</t>
  </si>
  <si>
    <t>0100</t>
  </si>
  <si>
    <t>SR 67</t>
  </si>
  <si>
    <t>From the Bennington Northern F.A.U. Limit Northeasterly to a junction with SR</t>
  </si>
  <si>
    <t>Alt. US 7 in the hamlet of South Shaftsbury.</t>
  </si>
  <si>
    <t>0101</t>
  </si>
  <si>
    <t>SR 8</t>
  </si>
  <si>
    <t>From a junction with SR 100 in the town of Readsboro Northerly to a junction With</t>
  </si>
  <si>
    <t>SR 9 in the hamlet of Searsburg.</t>
  </si>
  <si>
    <t>0102</t>
  </si>
  <si>
    <t>SR 100</t>
  </si>
  <si>
    <t xml:space="preserve">From the Vermont-Massachusetts State Line Northerly and Southerly via the </t>
  </si>
  <si>
    <t>0103</t>
  </si>
  <si>
    <t>TH-2 Pownal=2.890</t>
  </si>
  <si>
    <t>From jct. w/VT-346 in hamlet of N. Pownal to jct. w/US-7 in Pownal.</t>
  </si>
  <si>
    <t>From a junction with US 7 in Pownal Easterly and Northerly to the Bennington</t>
  </si>
  <si>
    <t>F.A.U. Limit (South).</t>
  </si>
  <si>
    <t>0104</t>
  </si>
  <si>
    <t>TH 4 Dover=1.380</t>
  </si>
  <si>
    <t xml:space="preserve">From a junction with SR 100 in the hamlet of West Dover Southeasterly to a </t>
  </si>
  <si>
    <t>0105</t>
  </si>
  <si>
    <t xml:space="preserve">TH 2 Whitingham=1.270 </t>
  </si>
  <si>
    <t xml:space="preserve">From the Vermont-Massachusetts State Line in Whitingham Northwesterly to a </t>
  </si>
  <si>
    <t>TH 2 Readsboro=1.600</t>
  </si>
  <si>
    <t>junction with SR 100 in Readsboro Village.</t>
  </si>
  <si>
    <t>0106</t>
  </si>
  <si>
    <t>TH 2 Wilmington=0.920</t>
  </si>
  <si>
    <t>From a junction with SR 100 near the Wilmington-Dover Town Line Easterly via the</t>
  </si>
  <si>
    <t xml:space="preserve">hamlets of East Dover, South Newfane, and Williamsville to a junction with SR 30 in </t>
  </si>
  <si>
    <t>Dummerston.</t>
  </si>
  <si>
    <t>TH 2 Newfane=7.460</t>
  </si>
  <si>
    <t>TH 5 Dummerston=0.06</t>
  </si>
  <si>
    <t>0107</t>
  </si>
  <si>
    <t>SR 346</t>
  </si>
  <si>
    <t>0108</t>
  </si>
  <si>
    <t>SR 313</t>
  </si>
  <si>
    <t>From the Vermont-New York State Line Easterly to a junction with SR VT- 7A in</t>
  </si>
  <si>
    <t>Arlington-East Arlington Urban Compact.</t>
  </si>
  <si>
    <t>0109</t>
  </si>
  <si>
    <t>SR 142</t>
  </si>
  <si>
    <t xml:space="preserve">From the Vermont-Massachusetts State Line Northerly via the hamlet of Vernon to </t>
  </si>
  <si>
    <t>the Brattleboro F.A.U. Limit (South).</t>
  </si>
  <si>
    <t>0110</t>
  </si>
  <si>
    <t>SR 9</t>
  </si>
  <si>
    <t>From the Vermont-New York State Line Easterly to the Bennington F.A.U. Limit</t>
  </si>
  <si>
    <t>(Projection)</t>
  </si>
  <si>
    <t>(West).</t>
  </si>
  <si>
    <t>0111</t>
  </si>
  <si>
    <t xml:space="preserve">From the Vermont-Massachusetts State Line Northerly to a junction with SR 112 </t>
  </si>
  <si>
    <t>South of Jacksonville Village.</t>
  </si>
  <si>
    <t>0112</t>
  </si>
  <si>
    <t xml:space="preserve">From the Bennington F.A.U. Urban Limit (North) in Shaftsbury Northwesterly to the </t>
  </si>
  <si>
    <t>Vermont-New York State Line.</t>
  </si>
  <si>
    <t>0113</t>
  </si>
  <si>
    <t>US 5</t>
  </si>
  <si>
    <t xml:space="preserve">From the Vermont-Massachusetts State Line Northerly via Vernon and Guilford to </t>
  </si>
  <si>
    <t>the Brattleboro F.A.U. Limit (South); and then from the Brattleboro F.A.U. Limit</t>
  </si>
  <si>
    <t xml:space="preserve">(North) Northerly via Dummerston and Putney to a junction with SR 123 in the </t>
  </si>
  <si>
    <t>hamlet of Westminster Station; and then from a junction with SR Westminster</t>
  </si>
  <si>
    <t>State Highway Northerly via Rockingham to a junction with SR 11 in Springfield;</t>
  </si>
  <si>
    <t>0326</t>
  </si>
  <si>
    <t>Browns Trace Rd</t>
  </si>
  <si>
    <t>TH-1</t>
  </si>
  <si>
    <t>From MC0209 (Lee River Rd/Browns Trace) to VT-15.</t>
  </si>
  <si>
    <t>Chittenden</t>
  </si>
  <si>
    <t xml:space="preserve">and then from the I-91 Interchange in Springfield Northerly via Windsor to a </t>
  </si>
  <si>
    <t>junction with US 4 in White River Junction; and then from another junction with</t>
  </si>
  <si>
    <t>US 4 in White River Junction Northerly via Norwich and Thetford to a junction with</t>
  </si>
  <si>
    <t xml:space="preserve">SR Fairlee State HIghway South of the hamlet of Fairlee; and then from a junction </t>
  </si>
  <si>
    <t>with SR 25A in the hamlet of Fairlee Northerly via Bradford to a junction with US</t>
  </si>
  <si>
    <t xml:space="preserve">302 in Wells River Village; and then from another junction with US 302 in Wells </t>
  </si>
  <si>
    <t>River Village Northerly via Ryegate and Barnet to the St. Johnsbury F.A.U. Limit</t>
  </si>
  <si>
    <t>(South); and then from the St. Johnsbury F.A.U. Limit (North) via Lyndon, Barton,</t>
  </si>
  <si>
    <t xml:space="preserve">and Coventry to a junction with SR 105 in the city of Newport; and then from </t>
  </si>
  <si>
    <t>includes:</t>
  </si>
  <si>
    <t xml:space="preserve">another junction with SR 105 in the hamlet of Derby Center Northerly to the </t>
  </si>
  <si>
    <t>Putney SH = 0.362 mi.</t>
  </si>
  <si>
    <t xml:space="preserve">United States-Canada Boundary; including F.A.S. Route 1113 Southeasterly to </t>
  </si>
  <si>
    <t>and</t>
  </si>
  <si>
    <t>I-91 in the town of Putney, 0.362 miles in length (Putney State Highway); F.A.S.</t>
  </si>
  <si>
    <t>Wilder SH = 0.373</t>
  </si>
  <si>
    <t>Route 3113 Westerly to I-91 in the town of Hartford, 0.373 miles in length (Wilder</t>
  </si>
  <si>
    <t>State Highway).</t>
  </si>
  <si>
    <t>0114</t>
  </si>
  <si>
    <t>From a junction with VT-7A in the hamlet of Arlington Easterly via the hamlets of</t>
  </si>
  <si>
    <t>TH 3 Sunderland=9.800</t>
  </si>
  <si>
    <t xml:space="preserve">Kansas and Stratton to a junction with SR 100 South of the hamlet of West </t>
  </si>
  <si>
    <t>TH 1 Stratton=7.470</t>
  </si>
  <si>
    <t>Wardsboro.</t>
  </si>
  <si>
    <t>TH 1 Wardsboro=1.210</t>
  </si>
  <si>
    <t>0115</t>
  </si>
  <si>
    <t>From a junction with SR 100 in Wilmington Northerly 6.62 miles to the ski area.</t>
  </si>
  <si>
    <t>TH 2 Dover=2.000</t>
  </si>
  <si>
    <t>0325</t>
  </si>
  <si>
    <t>Sykes Mtn. Rd.</t>
  </si>
  <si>
    <t>TH 131 Hartford=0.970</t>
  </si>
  <si>
    <t>From US 5 to South Main Street.</t>
  </si>
  <si>
    <t>Windsor</t>
  </si>
  <si>
    <t>TH 3 Dover=0.790</t>
  </si>
  <si>
    <t>0116</t>
  </si>
  <si>
    <t>TH 5 Manchester=0.400</t>
  </si>
  <si>
    <t xml:space="preserve">From a junction with SR 11 in Manchester Center-Depot Urban Compact </t>
  </si>
  <si>
    <t>Northwesterly to a junction with Alt. US 7 in Manchester Center-Depot Urban</t>
  </si>
  <si>
    <t>Compact.</t>
  </si>
  <si>
    <t>0117</t>
  </si>
  <si>
    <t xml:space="preserve">From a junction with US 5 in Bellows Falls Village Northerly on Westminster and </t>
  </si>
  <si>
    <t>TH 1, 6</t>
  </si>
  <si>
    <t>Rockingham Streets to another junction with US 5 in Bellows Falls Village;.</t>
  </si>
  <si>
    <t>0118</t>
  </si>
  <si>
    <t>TH 2 Stratton=2.580</t>
  </si>
  <si>
    <t xml:space="preserve">From the Stratton-Jamaica Town Line Northerly via Stratton to a junction with </t>
  </si>
  <si>
    <t>TH 1 Winhall=3.563</t>
  </si>
  <si>
    <t>SR 30 in Winhall.</t>
  </si>
  <si>
    <t>0119</t>
  </si>
  <si>
    <t>TH 2 Manchester=1.270</t>
  </si>
  <si>
    <t>From a junction with VT-7A in the Village of Manchester Northerly to a junction</t>
  </si>
  <si>
    <t>TH 3 Manchester=2.170</t>
  </si>
  <si>
    <t>with SR 30 in the town of Manchester.</t>
  </si>
  <si>
    <t>0120</t>
  </si>
  <si>
    <t xml:space="preserve">From a junction with SR 11 Southwest of the hamlet of Peru Northerly and Easterly </t>
  </si>
  <si>
    <t>via the town of Landgrove to a junction with SR 100 in the hamlet of Weston.</t>
  </si>
  <si>
    <t>TH 2 Weston=1.480</t>
  </si>
  <si>
    <t>0121</t>
  </si>
  <si>
    <t>TH 3 Arlington=1.250</t>
  </si>
  <si>
    <t>US 2 in the hamlet of South Alburgh.</t>
  </si>
  <si>
    <t>From a junction with SR 313 in Arlington Northerly 1.85 miles into Sandgate.</t>
  </si>
  <si>
    <t>TH 1 Sandgate=1.850</t>
  </si>
  <si>
    <t>0122</t>
  </si>
  <si>
    <t xml:space="preserve">From a junction with SR 153 (TH 1) in the hamlet of Rupert Easterly to a junction </t>
  </si>
  <si>
    <t>with SR 30 in the hamlet of East Rupert.</t>
  </si>
  <si>
    <t>0123</t>
  </si>
  <si>
    <t>TH 3 Townshend=2.670</t>
  </si>
  <si>
    <t xml:space="preserve">From a junction with SR 30 in the hamlet of West Townshend Northerly via the </t>
  </si>
  <si>
    <t xml:space="preserve">hamlets of South Windham and Windham to a junction with SR 11 in the hamlet of </t>
  </si>
  <si>
    <t>TH 1 Windham=5.180</t>
  </si>
  <si>
    <t>North Windham in the town of Londonderry.</t>
  </si>
  <si>
    <t>TH 2 Windham=1.610</t>
  </si>
  <si>
    <t>TH 3 Londonderry=0.340</t>
  </si>
  <si>
    <t>0125</t>
  </si>
  <si>
    <t xml:space="preserve">From a junction with SR 30 in the hamlet of Townshend Northerly via the hamlets of </t>
  </si>
  <si>
    <t xml:space="preserve">Athens and Grafton to a junction with SR 11 in Chester-Chester Depot Urban </t>
  </si>
  <si>
    <t>TH 2 Townshend=1.620</t>
  </si>
  <si>
    <t>TH 3 Grafton=4.540</t>
  </si>
  <si>
    <t>0126</t>
  </si>
  <si>
    <t>SR 121 (TH 1,2,3)</t>
  </si>
  <si>
    <t xml:space="preserve">From a junction with F.A.S. Route 0123 in the town of Windham Easterly to a </t>
  </si>
  <si>
    <t>junction with SR 35 in the hamlet of Grafton; and then from another junction with</t>
  </si>
  <si>
    <t>TH 1 Westminster=1.830</t>
  </si>
  <si>
    <t>SR 35 in the town of Grafton Easterly via the hamlets of Cambridgeport and</t>
  </si>
  <si>
    <t>Saxton's River to a junction with US 5 in Bellows Falls Village; and then from a</t>
  </si>
  <si>
    <t>TH 2 Windham=2.410</t>
  </si>
  <si>
    <t>junction with F.A.S. 0117 (Rockingham Street) in Bellows Falls Village Easterly to</t>
  </si>
  <si>
    <t>the Vermont-New Hampshire State Line.</t>
  </si>
  <si>
    <t>0127</t>
  </si>
  <si>
    <t>TH 1 Clarendon= 4.110</t>
  </si>
  <si>
    <t>From a junction with US 7 in the town of Clarendon Northerly to another junction</t>
  </si>
  <si>
    <t>TH 3 Rutland= 0.320</t>
  </si>
  <si>
    <t>with US 7 in the town of Rutland.</t>
  </si>
  <si>
    <t>0128</t>
  </si>
  <si>
    <t>TH 1 Pawlet=1.610</t>
  </si>
  <si>
    <t>0129</t>
  </si>
  <si>
    <t>TH 1 Putney=3.480</t>
  </si>
  <si>
    <t xml:space="preserve">From a junction with US 5 in the hamlet of Putney Northerly via the hamlet of </t>
  </si>
  <si>
    <t>TH 2 Westminster=7.900</t>
  </si>
  <si>
    <t>Westminster Westerly to a junction with SR 121 (TH 1) in Saxton's River Village;</t>
  </si>
  <si>
    <t>TH 3 Rockingham=1.320</t>
  </si>
  <si>
    <t>and then from another junction with SR 121 in Saxton's River Village Northerly to</t>
  </si>
  <si>
    <t>TH 2 Rockingham=4.670</t>
  </si>
  <si>
    <t>a junction with SR 103 near the hamlet of Brockways Mills.</t>
  </si>
  <si>
    <t>0130</t>
  </si>
  <si>
    <t>TH 4 Pawlet=1.660</t>
  </si>
  <si>
    <t xml:space="preserve">From a junction with SR 133 (TH 2) East of the hamlet of Pawlet Easterly via the </t>
  </si>
  <si>
    <t>TH 1 Danby=8.490</t>
  </si>
  <si>
    <t>hamlet of Danby Four Corners to a junction with US 7 in the town of Mt. Tabor.</t>
  </si>
  <si>
    <t>TH 1 Mt.Tabor=0.0600</t>
  </si>
  <si>
    <t>0131</t>
  </si>
  <si>
    <t>SR 153 (1,3)</t>
  </si>
  <si>
    <t xml:space="preserve">From a junction with SR 315 (Th 2) in the hamlet of West Rupert Northerly via the </t>
  </si>
  <si>
    <t>TH 1 Rupert=4.070</t>
  </si>
  <si>
    <t xml:space="preserve">hamlets of West Rupert, Rupert, and West Pawlet to a junction with SR 30 North of </t>
  </si>
  <si>
    <t>TH 1 Pawlet=4.760</t>
  </si>
  <si>
    <t>the hamlet of Pawlet.</t>
  </si>
  <si>
    <t>TH 3 Pawlet=1.300</t>
  </si>
  <si>
    <t>0132</t>
  </si>
  <si>
    <t>TH 1 Weston=1.370</t>
  </si>
  <si>
    <t xml:space="preserve">From a junction with SR 100 in the hamlet of Weston Easterly via the hamlet of </t>
  </si>
  <si>
    <t>TH 1 Andover=4.830</t>
  </si>
  <si>
    <t>Andover to a junction with SR 11 in chester.</t>
  </si>
  <si>
    <t>TH 7 Chester=1.480</t>
  </si>
  <si>
    <t>0133</t>
  </si>
  <si>
    <t>SR 155</t>
  </si>
  <si>
    <t>FED_AID_Number</t>
  </si>
  <si>
    <t>StateOrLocalLOCAL</t>
  </si>
  <si>
    <t>Route_Description</t>
  </si>
  <si>
    <t>SH_CL2</t>
  </si>
  <si>
    <t>CL2_Mileage</t>
  </si>
  <si>
    <t xml:space="preserve">From a junction with SR 100 in the town of Weston Northerly via the town of Mt. </t>
  </si>
  <si>
    <t xml:space="preserve">Holly to a junction with SR 140 in the hamlet of East Wallingford; and then from </t>
  </si>
  <si>
    <t xml:space="preserve">another junction with SR 140 in the hamlet of East Wallingford Northerly to a </t>
  </si>
  <si>
    <t>junction with SR 103 just North of East Wallingford.</t>
  </si>
  <si>
    <t>0134</t>
  </si>
  <si>
    <t>SR 11</t>
  </si>
  <si>
    <t xml:space="preserve">From a junction with SR 103 in Chester-Chester Depot Urban Compact Easterly to </t>
  </si>
  <si>
    <t>a junction with SR 106 in Springfield Urban Compact.</t>
  </si>
  <si>
    <t>0135</t>
  </si>
  <si>
    <t>TH 5 Springfield=3.170</t>
  </si>
  <si>
    <t>From a junction with SR 11 in Springfield Urban Compact Northerly to a junction</t>
  </si>
  <si>
    <t>TH 1 Weathersfield=5.250</t>
  </si>
  <si>
    <t>with SR 131 in the town of Weathersfield.</t>
  </si>
  <si>
    <t>0136</t>
  </si>
  <si>
    <t>From a junction with SR 11 in Springfield Urban Compact Easterly and Northerly to</t>
  </si>
  <si>
    <t>a junction with US 5 in the town of Springfield.</t>
  </si>
  <si>
    <t>0137</t>
  </si>
  <si>
    <t>SR 7A, SR 7B,</t>
  </si>
  <si>
    <t xml:space="preserve">From a junction with Projected US 7 Northerly to the Bennington F.A.U. Limit </t>
  </si>
  <si>
    <t>TH 1</t>
  </si>
  <si>
    <t>0138</t>
  </si>
  <si>
    <t xml:space="preserve">From a junction with SR 30 in Poultney Village Easterly via the hamlets of East </t>
  </si>
  <si>
    <t>TH 2 Poultney=4.520</t>
  </si>
  <si>
    <t xml:space="preserve">Poultney, Middletown Springs, Tinmouth, Wallingford, and East Wallingford to a </t>
  </si>
  <si>
    <t>junction with SR 103 in E. Wallingford.</t>
  </si>
  <si>
    <t>TH 1 Tinmouth=5.930</t>
  </si>
  <si>
    <t>0139</t>
  </si>
  <si>
    <t>SR 133 (TH 2,3)</t>
  </si>
  <si>
    <t>From a junction with SR 30 in the hamlet of Pawlet Northerly to a junction with</t>
  </si>
  <si>
    <t>SR 140 (TH 1) in the hamlet of Middletown Springs.</t>
  </si>
  <si>
    <t>0140</t>
  </si>
  <si>
    <t>TH 1 Wells=4.590</t>
  </si>
  <si>
    <t>From a junction with SR 30 in the hamlet Wells Easterly to a junction with SR 133</t>
  </si>
  <si>
    <t>TH 5 Tinmouth=0.060</t>
  </si>
  <si>
    <t>(TH 3) in the town of Tinmouth.</t>
  </si>
  <si>
    <t>0141</t>
  </si>
  <si>
    <t xml:space="preserve">SR 133 </t>
  </si>
  <si>
    <t xml:space="preserve">From a junction with SR 140 (TH 1) East of Middletown Springs Northerly via the </t>
  </si>
  <si>
    <t>(TH 1,2,3,4,5)</t>
  </si>
  <si>
    <t>hamlet of Ira to the Rutland F.A.U. Limit (South) in West Rutland.</t>
  </si>
  <si>
    <t>0142</t>
  </si>
  <si>
    <t>SR 4A</t>
  </si>
  <si>
    <t>From a junction with US 4 just East of the Vermont-New York State Line in Fair</t>
  </si>
  <si>
    <t>Haven Easterly via Fair Haven, Castleton, and Ira to the Rutland F.A.U. Limit</t>
  </si>
  <si>
    <t>(West) in West Rutland; including F.A.S. Route 1142 Northerly to US 4 in the town</t>
  </si>
  <si>
    <t>of Fair Haven, 0.621 miles in length and F.A.S. Route 3142 Northerly to US 4 in the</t>
  </si>
  <si>
    <t>town of Castleton, 0.398 miles in length (Castleton SH)</t>
  </si>
  <si>
    <t>0143</t>
  </si>
  <si>
    <t>TH 1 Mt. Holly=3.500</t>
  </si>
  <si>
    <t xml:space="preserve">From a junction SR 155 in Mt. Holly Northerly via the hamlet of Belmont to a </t>
  </si>
  <si>
    <t>junction with SR 103 in the town of Mt. Holly.</t>
  </si>
  <si>
    <t>0144</t>
  </si>
  <si>
    <t>SR 44A</t>
  </si>
  <si>
    <t>From a junction with US 5 in the town of Weathersfield Northerly to a junction with</t>
  </si>
  <si>
    <t>SR 44 in the town of Windsor.</t>
  </si>
  <si>
    <t>0145</t>
  </si>
  <si>
    <t>SR 31</t>
  </si>
  <si>
    <t xml:space="preserve">From the Vermont-New York State Line in the town of Wells extending Northerly to </t>
  </si>
  <si>
    <t>a junction with SR 30 in Poultney Village.</t>
  </si>
  <si>
    <t>0146</t>
  </si>
  <si>
    <t>SR 131</t>
  </si>
  <si>
    <t>From a junction with SR 103 in the hamlet of Proctorsville Easterly to the I-91</t>
  </si>
  <si>
    <t>Interchange in Weathersfield.</t>
  </si>
  <si>
    <t>0147</t>
  </si>
  <si>
    <t>SR 14</t>
  </si>
  <si>
    <t>From a junction with US 5 in the hamlet of White River Junction Northerly via</t>
  </si>
  <si>
    <t>Sharon, Royalton, Brookfield, and Williamstown to the Barre F.A.U. Limit (South).</t>
  </si>
  <si>
    <t>0148</t>
  </si>
  <si>
    <t>SR 44,</t>
  </si>
  <si>
    <t>From a junction with Sr 106 North of the hamlet of Felchville Easterly via the</t>
  </si>
  <si>
    <t>TH 2,4</t>
  </si>
  <si>
    <t xml:space="preserve">hamlet of Brownsville to a junction with US 5 in Windsor Urban Compact; and then </t>
  </si>
  <si>
    <t xml:space="preserve"> </t>
  </si>
  <si>
    <t>TH 4 Windsor=0.220</t>
  </si>
  <si>
    <t>Easterly on Bridge Street to the Vermont-New Hampshire State Line.</t>
  </si>
  <si>
    <t>0149</t>
  </si>
  <si>
    <t>SR 100A</t>
  </si>
  <si>
    <t>From a junction with SR 100 in the hamlet of Plymouth Union Northeasterly to a</t>
  </si>
  <si>
    <t>junction with US 4 in the hamlet of Bridgewater Corners.</t>
  </si>
  <si>
    <t>0150</t>
  </si>
  <si>
    <t>SR 107</t>
  </si>
  <si>
    <t xml:space="preserve">From the I-89 Interchange in Royalton Easterly to a junction with SR 14 in </t>
  </si>
  <si>
    <t>Royalton.</t>
  </si>
  <si>
    <t>0151</t>
  </si>
  <si>
    <t>SR 106</t>
  </si>
  <si>
    <t xml:space="preserve">From a junction with SR 106 in the hamlet of North Springfield Northerly via the </t>
  </si>
  <si>
    <t>hamlet of Felchville to a junction with US 4 in Woodstock Village.</t>
  </si>
  <si>
    <t>0152</t>
  </si>
  <si>
    <t>From a junction with US 5 in Windsor Urban Compact Westerly and Northerly to a</t>
  </si>
  <si>
    <t>TH 3 Hartland=1.120</t>
  </si>
  <si>
    <t>junction with SR 12 in the hamlet of Hartland Four Corners.</t>
  </si>
  <si>
    <t>TH 1 Hartland=0.800</t>
  </si>
  <si>
    <t>0153</t>
  </si>
  <si>
    <t>SR 12</t>
  </si>
  <si>
    <t>From a junction with US 5 in the hamlet of Hartland Northwesterly to a junction</t>
  </si>
  <si>
    <t>with US 4 in the town of Hartland.</t>
  </si>
  <si>
    <t>SR 149</t>
  </si>
  <si>
    <t>From the Vermont-New York State Line Easterly to a junction with SR 30 North of</t>
  </si>
  <si>
    <t>the hamlet of North Pawlet.</t>
  </si>
  <si>
    <t>0155</t>
  </si>
  <si>
    <t>From the Rutland F.A.U. Limits (North) Northerly to a junction with US 7 North of</t>
  </si>
  <si>
    <t>TH 1 Pittsford=2.360</t>
  </si>
  <si>
    <t>Pittsford Village.</t>
  </si>
  <si>
    <t>TH 2 Pittsford=0.980</t>
  </si>
  <si>
    <t>BENNINGTON</t>
  </si>
  <si>
    <t>WINDHAM</t>
  </si>
  <si>
    <t>WINDSOR</t>
  </si>
  <si>
    <t>ORANGE</t>
  </si>
  <si>
    <t>CALEDONIA</t>
  </si>
  <si>
    <t>ORLEANS</t>
  </si>
  <si>
    <t>RUTLAND</t>
  </si>
  <si>
    <t>WASHINGTON</t>
  </si>
  <si>
    <t>ADDISON</t>
  </si>
  <si>
    <t>CHITTENDEN</t>
  </si>
  <si>
    <t>ESSEX</t>
  </si>
  <si>
    <t>FRANKLIN</t>
  </si>
  <si>
    <t>LAMOILLE</t>
  </si>
  <si>
    <t>GRAND ISLE</t>
  </si>
  <si>
    <t>From the  Montpelier F.A.U. Limit (Southeast) Easterly to a junction with US 2</t>
  </si>
  <si>
    <t xml:space="preserve"> in the town of East Montpelier.</t>
  </si>
  <si>
    <t>of Sheffield to a junction with SR 16 South of Glover Village.</t>
  </si>
  <si>
    <t>(Does not incl. Alt. VT-122.)</t>
  </si>
  <si>
    <t>From a junction with US-5 in Lyndonville village west, then north to the</t>
  </si>
  <si>
    <t>intersection with VT-122.</t>
  </si>
  <si>
    <t>TH 2 Elmore=0.400</t>
  </si>
  <si>
    <t>TH 4 Wolcott=3.480</t>
  </si>
  <si>
    <t>TH-3 Bennington=2.320</t>
  </si>
  <si>
    <t>TH 1 Dover=4.370</t>
  </si>
  <si>
    <t>TH 3 Shaftsbury=2.220</t>
  </si>
  <si>
    <t>TH 6 Arlington=0.390</t>
  </si>
  <si>
    <t>TH 1Arlington=1.090</t>
  </si>
  <si>
    <t>TH 1 Wilmington=2.730</t>
  </si>
  <si>
    <t>TH 5 Bellows Falls=0.908</t>
  </si>
  <si>
    <t>TH 1 Landgrove=0.410</t>
  </si>
  <si>
    <t>TH 2 Landgrove=3.440</t>
  </si>
  <si>
    <t>TH 2 Jamaica=0.440</t>
  </si>
  <si>
    <t>TH 1 Townshend=3.320</t>
  </si>
  <si>
    <t>TH 1 Athens=4.990</t>
  </si>
  <si>
    <t>TH 5 Rockingham=0.399</t>
  </si>
  <si>
    <t>TH 7 Rockingham=0.040</t>
  </si>
  <si>
    <t>TH 1 Rockingham=5.190</t>
  </si>
  <si>
    <t>TH 3 Poultney=0.450</t>
  </si>
  <si>
    <t>TH 1 Middletown Sp=3.20</t>
  </si>
  <si>
    <t>TH 2 Proctor=1.950</t>
  </si>
  <si>
    <t>TH 1 Woodstock=0.880</t>
  </si>
  <si>
    <t>TH 4 Hartford=0.07</t>
  </si>
  <si>
    <t>From a junction with SR 313 in Arlington Northerly to a junction with</t>
  </si>
  <si>
    <t>F.A.S. Route 0114 in East Arlington; and then from another junction with</t>
  </si>
  <si>
    <t>F.A.S. Route 0114 in East Arlington Northerly via Arlington-East Arlington</t>
  </si>
  <si>
    <t xml:space="preserve">Urban Compact, Sunderland, and Manchester to a junction with SR 11 in </t>
  </si>
  <si>
    <t>Manchester-Center-Depot Urban Compact.</t>
  </si>
  <si>
    <t>TH 1 Arlington=0.450</t>
  </si>
  <si>
    <t>TH 4 Arlington=0.640</t>
  </si>
  <si>
    <t>TH 5 Bennington=2.05</t>
  </si>
  <si>
    <t>TH 5 Shaftsbury=1.160</t>
  </si>
  <si>
    <t>TH 6 Shaftsbury=2.000</t>
  </si>
  <si>
    <t>junction with SR 17, in Weybridge.</t>
  </si>
  <si>
    <t>TH 1 Lincoln=3.370</t>
  </si>
  <si>
    <t>TH 1 Monkton=4.310</t>
  </si>
  <si>
    <t>TH 1 Ferrisburgh=1.720</t>
  </si>
  <si>
    <t>TH 4 Bristol=3.680</t>
  </si>
  <si>
    <t>TH 1 Monkton=2.000</t>
  </si>
  <si>
    <t>TH 1 Barre=1.650</t>
  </si>
  <si>
    <t>TH 2 Barre=1.270</t>
  </si>
  <si>
    <t>TH 3 Barre=1.270</t>
  </si>
  <si>
    <t>of Morristown to a junction with F.A.S. Route 0239 South of Cady's Falls.</t>
  </si>
  <si>
    <t>TH 2 Huntington=1.480</t>
  </si>
  <si>
    <t>TH 7 Jericho=1.490</t>
  </si>
  <si>
    <t>TH 6 Richmond=0.800</t>
  </si>
  <si>
    <t>Rockingham=0.249</t>
  </si>
  <si>
    <t>TH 3 Morristown=0.450</t>
  </si>
  <si>
    <t>TH 5 Morristown=0.280</t>
  </si>
  <si>
    <t>TH 2 E. Montpelier=1.400</t>
  </si>
  <si>
    <t>TH 1 Westmore=0.750</t>
  </si>
  <si>
    <t>0156</t>
  </si>
  <si>
    <t>SR 73 &amp;</t>
  </si>
  <si>
    <t>From a junction with SR 74 just East of Larabees Point Southeasterly and then</t>
  </si>
  <si>
    <t>SR 73 (TH 2,3)</t>
  </si>
  <si>
    <t>Easterly to a point on SR 30 in the hamlet of Sudbury.</t>
  </si>
  <si>
    <t>TH 2 Shoreham=0.900</t>
  </si>
  <si>
    <t>TH 2 Orwell=0.350</t>
  </si>
  <si>
    <t>TH 3 Orwell=4.600</t>
  </si>
  <si>
    <t>0157</t>
  </si>
  <si>
    <t>SR 22A</t>
  </si>
  <si>
    <t>From the Vermont New York State Line Northerly to a junction with SR 4A in Fair</t>
  </si>
  <si>
    <t xml:space="preserve">Haven Urban Compact; and then from another junction with SR 4A in Fair Haven </t>
  </si>
  <si>
    <t>Urban Compact Northerly to a junction with US 4 in the town of Fair Haven.</t>
  </si>
  <si>
    <t>0158</t>
  </si>
  <si>
    <t>SR 73</t>
  </si>
  <si>
    <t>From a junction with SR 30 South of the Addison-Rutland County Line Easterly to a</t>
  </si>
  <si>
    <t>junction with US 7 in Brandon Urban Compact.</t>
  </si>
  <si>
    <t>0159</t>
  </si>
  <si>
    <t>0160</t>
  </si>
  <si>
    <t>SR 74, TH 1</t>
  </si>
  <si>
    <t>From Larabees Point on Lake Champlain Northeasterly to a junction with SR 22A in</t>
  </si>
  <si>
    <t>TH 1 Shoreham=4.800</t>
  </si>
  <si>
    <t xml:space="preserve">the hamlet of Shoreham; and then from another junction with SR 22A Southeasterly </t>
  </si>
  <si>
    <t>TH 1 Whiting=3.640</t>
  </si>
  <si>
    <t>via the hamlet of Whiting to a junction with US 7 in the hamlet of Leicester.</t>
  </si>
  <si>
    <t>TH 1 Leicester=3.160</t>
  </si>
  <si>
    <t>0161</t>
  </si>
  <si>
    <t>SR 30</t>
  </si>
  <si>
    <t>From a junction with US 4 North of the hamlet of Castleton Corners Northerly via</t>
  </si>
  <si>
    <t>the hamlets of Sudbury and Whiting to a point on the F.A.U. Limits at Middlebury</t>
  </si>
  <si>
    <t>Town Line.</t>
  </si>
  <si>
    <t>0162</t>
  </si>
  <si>
    <t>From a junction with US 7 in Brandon Urban Compact Easterly via the hamlet of</t>
  </si>
  <si>
    <t>Forestdale to a junction with SR 100 in Rochester.</t>
  </si>
  <si>
    <t>0163</t>
  </si>
  <si>
    <t>SR 3</t>
  </si>
  <si>
    <t xml:space="preserve">From the Rutland F.A.U. Limit (North) Northerly to a junction with US 7 in the </t>
  </si>
  <si>
    <t>hamlet of Pittsford Mills.</t>
  </si>
  <si>
    <t>0164</t>
  </si>
  <si>
    <t>SR 74</t>
  </si>
  <si>
    <t>From a junction with SR 22A in the hamlet of Shoeham Northeasterly to a junction</t>
  </si>
  <si>
    <t>with SR 30 in the hamlet of Cornwall.</t>
  </si>
  <si>
    <t>0165</t>
  </si>
  <si>
    <t>TH 1 Rutland=2.190</t>
  </si>
  <si>
    <t>From the Rutland F.A.U. Limit (North) Northerly then Southwesterly via the hamlets</t>
  </si>
  <si>
    <t>TH 4 Pittsford=0.600</t>
  </si>
  <si>
    <t>of East Pittsford and Holden to a junction with US 7 in the hamlet of Pittsford.</t>
  </si>
  <si>
    <t>TH 1 Chittendon=1.200</t>
  </si>
  <si>
    <t>TH 2 Chittendon=4.550</t>
  </si>
  <si>
    <t>TH 3 Pittsford=2.800</t>
  </si>
  <si>
    <t>0166</t>
  </si>
  <si>
    <t>From a junction with SR 12 in Woodstock Northerly and Easterly via the hamlets of</t>
  </si>
  <si>
    <t>TH 1 Pomfret=10.150</t>
  </si>
  <si>
    <t>South Pomfret and Pomfret to a junction with SR 14 in the hamlet of West Hartford.</t>
  </si>
  <si>
    <t>TH 5 Hartford=0.830</t>
  </si>
  <si>
    <t>0167</t>
  </si>
  <si>
    <t>SR 100B</t>
  </si>
  <si>
    <t>From a junction with SR 100 in the town of Moretown Northeasterly 0.371 miles; and</t>
  </si>
  <si>
    <t>then on projection approximately 1.51 miles to its junction with existing SR 100B</t>
  </si>
  <si>
    <t>in Moretown; and then from this point Northeasterly to a junction with US 2 in the</t>
  </si>
  <si>
    <t>hamlet of Middlesex.</t>
  </si>
  <si>
    <t>0168</t>
  </si>
  <si>
    <t>TH 4 Hartford=1.910</t>
  </si>
  <si>
    <t xml:space="preserve">From a junction with US 4 in the hamlet of Quechee Northerly, Easterly, and </t>
  </si>
  <si>
    <t>TH 8 Hartford=0.190</t>
  </si>
  <si>
    <t>Southerly to another junction with US 4.</t>
  </si>
  <si>
    <t>0169</t>
  </si>
  <si>
    <t>SR 110</t>
  </si>
  <si>
    <t xml:space="preserve">From a junction with SR 14 in the hamlet of South Royalton Northerly via the </t>
  </si>
  <si>
    <t>hamlets of Tunbridge and Chelsea to a junction with US 302 in the hamlet of East</t>
  </si>
  <si>
    <t>Barre.</t>
  </si>
  <si>
    <t>0170</t>
  </si>
  <si>
    <t>SR 10A</t>
  </si>
  <si>
    <t xml:space="preserve">From a junction with US 5 in the hamlet of Norwich Easterly to the New Hampshire </t>
  </si>
  <si>
    <t>State Line.</t>
  </si>
  <si>
    <t>0171</t>
  </si>
  <si>
    <t>TH 2 Sunderland=3.070</t>
  </si>
  <si>
    <t>TH 1 Sunderland=1.750</t>
  </si>
  <si>
    <t>TH 4 Manchester=1.030</t>
  </si>
  <si>
    <t>TH 6 Manchester=3.870</t>
  </si>
  <si>
    <t>0172</t>
  </si>
  <si>
    <t>SR 125</t>
  </si>
  <si>
    <t xml:space="preserve">From a junction with SR 17 at Chimney Point Southeasterly to a junction with </t>
  </si>
  <si>
    <t xml:space="preserve">SR 22A North of the hamlet of Bridport; and then from another junction with </t>
  </si>
  <si>
    <t>SR 22A North of the hamlet of Bridport Easterly to the F.A.U. Limits at the</t>
  </si>
  <si>
    <t>Cornwall-Middlebury Town Line.</t>
  </si>
  <si>
    <t>0173</t>
  </si>
  <si>
    <t>From the Bennington F.A.U. Limit (North) Northerly and Westerly to a junction with</t>
  </si>
  <si>
    <t>SR 7A in South Shaftsbury.</t>
  </si>
  <si>
    <t>0174</t>
  </si>
  <si>
    <t xml:space="preserve">From a junction with US 7 West of the hamlet of East Middlebury Easterly to a </t>
  </si>
  <si>
    <t>junction with SR 100 in the hamlet of Hancock.</t>
  </si>
  <si>
    <t>0175</t>
  </si>
  <si>
    <t>SR 53</t>
  </si>
  <si>
    <t>From a junction with SR 73 in the hamlet of Forest Dale Northerly along the East</t>
  </si>
  <si>
    <t>TH 3 Salisbury=4.150</t>
  </si>
  <si>
    <t>TH 1 Peru=3.240            TH 2 Peru= 0.330</t>
  </si>
  <si>
    <t>TH 4 Grafton= 0.260</t>
  </si>
  <si>
    <t>TH 1 Grafton=3.880</t>
  </si>
  <si>
    <t>TH 1 Grafton=5.890</t>
  </si>
  <si>
    <t>TH 1 Wallingford=2.420</t>
  </si>
  <si>
    <t>TH 3 Windsor=4.370</t>
  </si>
  <si>
    <t>TH 2 Sharon=4.020</t>
  </si>
  <si>
    <t>TH 4 Hartford=6.000</t>
  </si>
  <si>
    <t>TH 2 Lincoln=3.880</t>
  </si>
  <si>
    <t>TH 2 Ferrisburgh=3.340</t>
  </si>
  <si>
    <t>TH 1 Peacham=0.900</t>
  </si>
  <si>
    <t>TH 1 Franklin=4.680</t>
  </si>
  <si>
    <t>shore of Lake Dunmore to a junction with US 7 in Salisbury.</t>
  </si>
  <si>
    <t>TH 4 Leicester=3.830</t>
  </si>
  <si>
    <t>TH 6 Brandon=1.330</t>
  </si>
  <si>
    <t>0176</t>
  </si>
  <si>
    <t>TH 1 Rochester=4.100</t>
  </si>
  <si>
    <t>From a junction with SR 100 in the hamlet of Rochester Easterly via the hamlet of</t>
  </si>
  <si>
    <t>TH 2 Bethel=6.160</t>
  </si>
  <si>
    <t>West Bethel to a junction with SR 12 in the town of Bethel.</t>
  </si>
  <si>
    <t>0177</t>
  </si>
  <si>
    <t>SR132(TH1,2,3,5)</t>
  </si>
  <si>
    <t xml:space="preserve">From a junction with F.A.S. Route 0166 in Pomfret Northeasterly to a junction  </t>
  </si>
  <si>
    <t>TH 3 Pomfret=1.770</t>
  </si>
  <si>
    <t xml:space="preserve">with SR 14 in the hamlet of Sharon; and then from another junction with SR 14 in </t>
  </si>
  <si>
    <t>TH 5 Sharon=2.720</t>
  </si>
  <si>
    <t xml:space="preserve">the hamlet of Sharon Northeasterly via the hamlet of South Strafford, then </t>
  </si>
  <si>
    <t>TH 3 Sharon=0.580</t>
  </si>
  <si>
    <t>Southeasterly to a junction with US 5 in the hamlet of Pompanoosuc.</t>
  </si>
  <si>
    <t>TH 1 Strafford=4.630</t>
  </si>
  <si>
    <t>TH 1 Thetford=5.170</t>
  </si>
  <si>
    <t>0178</t>
  </si>
  <si>
    <t>SR 244</t>
  </si>
  <si>
    <t>From a junction with SR 113 in the hamlet of Post Mills to a junction with US 5 in</t>
  </si>
  <si>
    <t>the hamlet of Ely.</t>
  </si>
  <si>
    <t>0179</t>
  </si>
  <si>
    <t xml:space="preserve">From a junction with F.A.S. Route 0168 in the hamlet of Quechee Northerly to a </t>
  </si>
  <si>
    <t>junction with F.A.S. Route 0166 Southwest of the hamlet of West Hartford.</t>
  </si>
  <si>
    <t>0180</t>
  </si>
  <si>
    <t>SR 113</t>
  </si>
  <si>
    <t>From a junction with SR 110 in the hamlet of Chelsea Easterly and Southerly via the</t>
  </si>
  <si>
    <t>hamlets of Vershire, Post Mills, and Thetford Center to a junction with US 5 in the</t>
  </si>
  <si>
    <t>hamlet of East Thetford; and then from another junction with US 5 Easterly to the</t>
  </si>
  <si>
    <t xml:space="preserve">Vermont-New Hampshire State Line at the Westerly end of the bridge over the </t>
  </si>
  <si>
    <t>Connecticut River.</t>
  </si>
  <si>
    <t>0181</t>
  </si>
  <si>
    <t>SR 23 (TH 1)</t>
  </si>
  <si>
    <t>From the F.A.U. Limits at the Middlebury-Weybridge Town Line Northwesterly to a</t>
  </si>
  <si>
    <t>TH 1 Weybridge=6.600</t>
  </si>
  <si>
    <t>0182</t>
  </si>
  <si>
    <t>TH 7 Vergennes=0.370</t>
  </si>
  <si>
    <t>From a junction with SR 22A in Vergennes City Easterly to a junction with US 7 in</t>
  </si>
  <si>
    <t>TH 2 Ferrisburgh=0.120</t>
  </si>
  <si>
    <t>the town of Ferrisburg.</t>
  </si>
  <si>
    <t>0183</t>
  </si>
  <si>
    <t>TH 2 New Haven=4.720</t>
  </si>
  <si>
    <t xml:space="preserve">From a junction with US 7 in the town of New Haven Northeasterly via the hamlet of </t>
  </si>
  <si>
    <t>TH 2 Bristol=0.430</t>
  </si>
  <si>
    <t>New Haven Mills to a junction with SR 116.</t>
  </si>
  <si>
    <t>0184</t>
  </si>
  <si>
    <t>TH 1 Panton=2.900</t>
  </si>
  <si>
    <t>From the hamlet of Panton Easterly to a junction with F.A.S. Route 0186 (junction</t>
  </si>
  <si>
    <t>of TH 1 and TH 3).</t>
  </si>
  <si>
    <t>0185</t>
  </si>
  <si>
    <t>TH 5 Warren=1.950</t>
  </si>
  <si>
    <t xml:space="preserve">From a junction with SR 100 in the town of Warren Westerly then Northerly to a </t>
  </si>
  <si>
    <t>TH 6 Warren=1.000</t>
  </si>
  <si>
    <t>junction with SR 17 in the town of Fayston.</t>
  </si>
  <si>
    <t>TH 2 Fayston=2.600</t>
  </si>
  <si>
    <t>0186</t>
  </si>
  <si>
    <t>TH 3 Vergennes=0.570</t>
  </si>
  <si>
    <t xml:space="preserve">From the hamlet of Basin Harbor on Lake Champlain Southeasterly and Easterly to </t>
  </si>
  <si>
    <t>TH 1 Panton=0.810</t>
  </si>
  <si>
    <t>a junction with SR 22A in the City of Vergennes.</t>
  </si>
  <si>
    <t>TH 3 Panton=0.530</t>
  </si>
  <si>
    <t>TH 3 Ferrisburgh=4.680</t>
  </si>
  <si>
    <t>0187</t>
  </si>
  <si>
    <t>SR 12A</t>
  </si>
  <si>
    <t xml:space="preserve">From a junction with SR 12 in Randolph Village Northerly via the hamlets of West </t>
  </si>
  <si>
    <t>0188</t>
  </si>
  <si>
    <t>TH 3 Bristol=1.100</t>
  </si>
  <si>
    <t>TH 3 Warren=3.990</t>
  </si>
  <si>
    <t>TH 4 Warren=0.280</t>
  </si>
  <si>
    <t>TH 1 Warren=5.210</t>
  </si>
  <si>
    <t>TH 1 Roxbury=3.080</t>
  </si>
  <si>
    <t>0189</t>
  </si>
  <si>
    <t>TH 3 Ludlow=0.150</t>
  </si>
  <si>
    <t>From Okemo ski area to junction with VT-103 in Ludlow village.</t>
  </si>
  <si>
    <t>TH 2 Ludlow=0.390</t>
  </si>
  <si>
    <t>0190</t>
  </si>
  <si>
    <t>SR 66</t>
  </si>
  <si>
    <t>0191</t>
  </si>
  <si>
    <t>SR 25B</t>
  </si>
  <si>
    <t>From a junction with SR 25 East of Bradford Village Easterly to a junction with US 5</t>
  </si>
  <si>
    <t>in Bradford Village.</t>
  </si>
  <si>
    <t>0192</t>
  </si>
  <si>
    <t>TH 1 Bradford=1.820</t>
  </si>
  <si>
    <t>From a junction with SR 113 in Vershire Northeasterly via the hamlet of South</t>
  </si>
  <si>
    <t>TH 2 Corinth=2.810</t>
  </si>
  <si>
    <t>Corinth to a junction with SR 25 in Bradford.</t>
  </si>
  <si>
    <t>TH 3 Corinth=5.710</t>
  </si>
  <si>
    <t>TH 1 Vershire=1.480</t>
  </si>
  <si>
    <t>0193</t>
  </si>
  <si>
    <t>TH 1 Corinth=1.100</t>
  </si>
  <si>
    <t xml:space="preserve">From a junction with SR 25 near the hamlet of East Corinth Northerly via the </t>
  </si>
  <si>
    <t>TH 1 Topsham=9.110</t>
  </si>
  <si>
    <t xml:space="preserve">hamlets of East Corinth and East Topsham to a junction with US 302 in Groton </t>
  </si>
  <si>
    <t>TH 1 Groton=2.250</t>
  </si>
  <si>
    <t>Village.</t>
  </si>
  <si>
    <t>0194</t>
  </si>
  <si>
    <t>TH 3 Dorset=3.700</t>
  </si>
  <si>
    <t>SR 141</t>
  </si>
  <si>
    <t>Includes VT-141:  Canaan from VT-114 to Canadian Border(0.493 miles).</t>
  </si>
  <si>
    <t xml:space="preserve">From a junction with SR 30 in South Dorset Easterly to a junction with VT 7A just </t>
  </si>
  <si>
    <t>South of East Dorset.</t>
  </si>
  <si>
    <t>0195</t>
  </si>
  <si>
    <t>TH 23 Fayston=0.180</t>
  </si>
  <si>
    <t>From Sugarbush North in Fayston to a junction with F.A.S. Route 0185.</t>
  </si>
  <si>
    <t>(class 3 TH)</t>
  </si>
  <si>
    <t>0196</t>
  </si>
  <si>
    <t>Newbury SH</t>
  </si>
  <si>
    <t>From a junction with US 5 in the Village of Newbury Easterly to the Vermont-New</t>
  </si>
  <si>
    <t>Hampshire State Line at the Connecticut River.</t>
  </si>
  <si>
    <t>0197</t>
  </si>
  <si>
    <t>From a junction with US 7 in the town of Ferrisburg Northeasterly to a junction with</t>
  </si>
  <si>
    <t>F.A.S. Route 0198 in the hamlet of Monkton Boro.</t>
  </si>
  <si>
    <t>0198</t>
  </si>
  <si>
    <t xml:space="preserve">From a junction with US 7 West of the hamlet of North Ferrisburg Easterly to a </t>
  </si>
  <si>
    <t>TH 2 Monkton=2.980</t>
  </si>
  <si>
    <t>junction with F.A.S. Route 0199 in the hamlet of Monkton Ridge.</t>
  </si>
  <si>
    <t>0199</t>
  </si>
  <si>
    <t>From a junction with SR 116 in Bristol Village Northerly via the hamlets of East</t>
  </si>
  <si>
    <t>TH 3 Monkton=5.090</t>
  </si>
  <si>
    <t>TH 4 Hinesburg=3.390</t>
  </si>
  <si>
    <t>0200</t>
  </si>
  <si>
    <t>SR 17</t>
  </si>
  <si>
    <t xml:space="preserve">From a junction with SR 116 Easterly via the hamlet of South Starksboro to a </t>
  </si>
  <si>
    <t>junction with SR 100 in the hamlet of Irasville.</t>
  </si>
  <si>
    <t>0201</t>
  </si>
  <si>
    <t>TH 1 Berlin=2.140</t>
  </si>
  <si>
    <t>From the City of Montpelier / Berlin Line Southerly to the Barre / Montpelier West</t>
  </si>
  <si>
    <t>F.A.U. Limit (junction with TH 14 in the town of Berlin).</t>
  </si>
  <si>
    <t>0202</t>
  </si>
  <si>
    <t>SR 25</t>
  </si>
  <si>
    <t>From the I-91 Interchange in the town of Bradford Easterly to the Vermont-New</t>
  </si>
  <si>
    <t>Hampshire State Line at the Connecticut River Bridge.</t>
  </si>
  <si>
    <t>0203</t>
  </si>
  <si>
    <t>TH 5 Warren=1.090</t>
  </si>
  <si>
    <t>From Sugarbush South in Warren to a junction with F.A.S. Route 0185.</t>
  </si>
  <si>
    <t>0204</t>
  </si>
  <si>
    <t>SR 64</t>
  </si>
  <si>
    <t>From a junction with SR 12 near the hamlet of South Northfield Easterly to a</t>
  </si>
  <si>
    <t>junction with SR 14 in the hamlet of Williamstown.</t>
  </si>
  <si>
    <t>0205</t>
  </si>
  <si>
    <t>TH 1 Williamstown=3.960</t>
  </si>
  <si>
    <t xml:space="preserve">From a junction with SR 14 near the hamlet of Williamstown Northerly via the </t>
  </si>
  <si>
    <t>hamlet of Graniteville to the Barre F.A.U. Limit (South).</t>
  </si>
  <si>
    <t>0206</t>
  </si>
  <si>
    <t>From a junction with F.A.S. Route 0205 South of the hamlet of Lower Graniteville</t>
  </si>
  <si>
    <t>Easterly to a junction with SR 110 in the hamlet of East Barre.</t>
  </si>
  <si>
    <t>0207</t>
  </si>
  <si>
    <t>SR 2A</t>
  </si>
  <si>
    <t xml:space="preserve">From a junction with SR 116 North of the Hinesburg-St. George Town Line </t>
  </si>
  <si>
    <t>Northerly to Burlington F.A.U. Limit at the Williston-St. George Town Line.</t>
  </si>
  <si>
    <t>0208</t>
  </si>
  <si>
    <t>TH 2 Charlotte=4.640</t>
  </si>
  <si>
    <t>From a junction with US 7 near the hamlet of Charlotte Easterly via the hamlet of</t>
  </si>
  <si>
    <t>TH 3 Hinesburg=2.610</t>
  </si>
  <si>
    <t>East Charlotte to a junction with SR 116 in the hamlet of Hinesburg.</t>
  </si>
  <si>
    <t>0209</t>
  </si>
  <si>
    <t>TH 2 Hinesburg=4.330</t>
  </si>
  <si>
    <t xml:space="preserve">From a junction with SR 116 in the hamlet of Hinesburg Northeasterly via the </t>
  </si>
  <si>
    <t>TH 2 Richmond=3.900</t>
  </si>
  <si>
    <t>hamlets of Richmond and Jericho Center to a junction with SR 15 in the hamlet of</t>
  </si>
  <si>
    <t>TH 1 Richmond=1.250</t>
  </si>
  <si>
    <t>Jericho.</t>
  </si>
  <si>
    <t>TH 4 Richmond=2.330</t>
  </si>
  <si>
    <t>TH 4 Jericho=1.750</t>
  </si>
  <si>
    <t>TH 3 Jericho=0.890</t>
  </si>
  <si>
    <t>TH 1 Jericho=1.070</t>
  </si>
  <si>
    <t>TH 2 Jericho=2.270</t>
  </si>
  <si>
    <t>0210</t>
  </si>
  <si>
    <t>TH 1 Hinesburg=2.960</t>
  </si>
  <si>
    <t xml:space="preserve">From the Burlington F.A.U. Limit at the Shelburne-Hinesburg Town Line Easterly to </t>
  </si>
  <si>
    <t>a junction with SR 116 near the hamlet of Hinesburg.</t>
  </si>
  <si>
    <t>0211</t>
  </si>
  <si>
    <t>TH 1 Richmond=3.470</t>
  </si>
  <si>
    <t xml:space="preserve">From a junction with SR 17 Northerly via the hamlets of Huntington Center and </t>
  </si>
  <si>
    <t>TH 1 Huntington=9.700</t>
  </si>
  <si>
    <t>Huntington to a junction with F.A.S. Route 0209 Southwest of the Richmond Village.</t>
  </si>
  <si>
    <t>TH 1 Buel's Gore=0.450</t>
  </si>
  <si>
    <t>TH 2 to SFH line</t>
  </si>
  <si>
    <t>TH 2 Killington=2.98</t>
  </si>
  <si>
    <t>In the town of Sherburne(Killington) from the SFL to</t>
  </si>
  <si>
    <t>TH 4 Starksboro=0.910</t>
  </si>
  <si>
    <t>0212</t>
  </si>
  <si>
    <t>TH 5 Hinesburg=2.800</t>
  </si>
  <si>
    <t xml:space="preserve">From a junction with SR 116 South of the hamlet of Hinesburg Easterly to a junction </t>
  </si>
  <si>
    <t>TH 2 Starksboro=0.860</t>
  </si>
  <si>
    <t>with F.A.S. Route 0211 South of the hamlet of Huntington.</t>
  </si>
  <si>
    <t>0213</t>
  </si>
  <si>
    <t xml:space="preserve">From a junction with SR 117 just North of the I-89 / SR 117 Interchange in the </t>
  </si>
  <si>
    <t>town of Richmond Northeasterly to a junction with F.A.S. Route 0209 in the town of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</si>
</sst>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[$-409]dddd\,\ mmmm\ dd\,\ yyyy"/>
    <numFmt numFmtId="167" formatCode="[$-409]h:mm:ss\ AM/PM"/>
  </numFmts>
  <fonts count="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4" fillId="0" borderId="1" xfId="0" applyFont="1" applyBorder="1" applyAlignment="1">
      <alignment horizontal="centerContinuous" wrapText="1"/>
    </xf>
    <xf numFmtId="164" fontId="4" fillId="0" borderId="2" xfId="0" applyFont="1" applyBorder="1" applyAlignment="1">
      <alignment horizontal="centerContinuous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4" xfId="0" applyFont="1" applyBorder="1" applyAlignment="1">
      <alignment wrapText="1"/>
    </xf>
    <xf numFmtId="164" fontId="3" fillId="0" borderId="5" xfId="0" applyFont="1" applyBorder="1" applyAlignment="1">
      <alignment horizontal="centerContinuous" wrapText="1"/>
    </xf>
    <xf numFmtId="164" fontId="3" fillId="0" borderId="6" xfId="0" applyFont="1" applyBorder="1" applyAlignment="1">
      <alignment horizontal="center" wrapText="1"/>
    </xf>
    <xf numFmtId="164" fontId="3" fillId="0" borderId="6" xfId="0" applyFont="1" applyBorder="1" applyAlignment="1">
      <alignment wrapText="1"/>
    </xf>
    <xf numFmtId="164" fontId="3" fillId="0" borderId="7" xfId="0" applyNumberFormat="1" applyFont="1" applyBorder="1" applyAlignment="1" applyProtection="1">
      <alignment wrapText="1"/>
      <protection/>
    </xf>
    <xf numFmtId="164" fontId="3" fillId="0" borderId="8" xfId="0" applyFont="1" applyBorder="1" applyAlignment="1">
      <alignment horizontal="centerContinuous" wrapText="1"/>
    </xf>
    <xf numFmtId="164" fontId="3" fillId="0" borderId="9" xfId="0" applyFont="1" applyBorder="1" applyAlignment="1">
      <alignment horizontal="centerContinuous" wrapText="1"/>
    </xf>
    <xf numFmtId="164" fontId="3" fillId="0" borderId="10" xfId="0" applyFont="1" applyBorder="1" applyAlignment="1">
      <alignment wrapText="1"/>
    </xf>
    <xf numFmtId="164" fontId="3" fillId="0" borderId="11" xfId="0" applyNumberFormat="1" applyFont="1" applyBorder="1" applyAlignment="1" applyProtection="1">
      <alignment wrapText="1"/>
      <protection/>
    </xf>
    <xf numFmtId="164" fontId="3" fillId="0" borderId="9" xfId="0" applyFont="1" applyBorder="1" applyAlignment="1">
      <alignment horizontal="center" wrapText="1"/>
    </xf>
    <xf numFmtId="164" fontId="3" fillId="0" borderId="1" xfId="0" applyFont="1" applyBorder="1" applyAlignment="1">
      <alignment horizontal="centerContinuous" wrapText="1"/>
    </xf>
    <xf numFmtId="164" fontId="3" fillId="0" borderId="12" xfId="0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3" fillId="0" borderId="3" xfId="0" applyNumberFormat="1" applyFont="1" applyBorder="1" applyAlignment="1" applyProtection="1">
      <alignment wrapText="1"/>
      <protection/>
    </xf>
    <xf numFmtId="164" fontId="3" fillId="0" borderId="13" xfId="0" applyFont="1" applyBorder="1" applyAlignment="1">
      <alignment horizontal="centerContinuous" wrapText="1"/>
    </xf>
    <xf numFmtId="164" fontId="3" fillId="0" borderId="10" xfId="0" applyFont="1" applyBorder="1" applyAlignment="1">
      <alignment horizontal="centerContinuous" wrapText="1"/>
    </xf>
    <xf numFmtId="164" fontId="3" fillId="0" borderId="13" xfId="0" applyFont="1" applyBorder="1" applyAlignment="1">
      <alignment horizontal="center" wrapText="1"/>
    </xf>
    <xf numFmtId="164" fontId="3" fillId="0" borderId="6" xfId="0" applyFont="1" applyBorder="1" applyAlignment="1">
      <alignment horizontal="left" wrapText="1"/>
    </xf>
    <xf numFmtId="164" fontId="3" fillId="0" borderId="14" xfId="0" applyFont="1" applyBorder="1" applyAlignment="1">
      <alignment horizontal="right" wrapText="1"/>
    </xf>
    <xf numFmtId="164" fontId="3" fillId="0" borderId="15" xfId="0" applyNumberFormat="1" applyFont="1" applyBorder="1" applyAlignment="1" applyProtection="1">
      <alignment wrapText="1"/>
      <protection/>
    </xf>
    <xf numFmtId="164" fontId="3" fillId="0" borderId="12" xfId="0" applyFont="1" applyBorder="1" applyAlignment="1">
      <alignment horizontal="centerContinuous" wrapText="1"/>
    </xf>
    <xf numFmtId="164" fontId="3" fillId="0" borderId="12" xfId="0" applyFont="1" applyBorder="1" applyAlignment="1">
      <alignment wrapText="1"/>
    </xf>
    <xf numFmtId="164" fontId="3" fillId="0" borderId="13" xfId="0" applyFont="1" applyBorder="1" applyAlignment="1">
      <alignment horizontal="left" wrapText="1"/>
    </xf>
    <xf numFmtId="164" fontId="3" fillId="0" borderId="16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9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3" fillId="0" borderId="9" xfId="0" applyFont="1" applyBorder="1" applyAlignment="1">
      <alignment wrapText="1"/>
    </xf>
    <xf numFmtId="164" fontId="3" fillId="0" borderId="17" xfId="0" applyFont="1" applyBorder="1" applyAlignment="1">
      <alignment wrapText="1"/>
    </xf>
    <xf numFmtId="164" fontId="3" fillId="0" borderId="18" xfId="0" applyFont="1" applyBorder="1" applyAlignment="1">
      <alignment wrapText="1"/>
    </xf>
    <xf numFmtId="164" fontId="3" fillId="0" borderId="9" xfId="0" applyFont="1" applyBorder="1" applyAlignment="1">
      <alignment horizontal="right" wrapText="1"/>
    </xf>
    <xf numFmtId="165" fontId="3" fillId="0" borderId="5" xfId="0" applyNumberFormat="1" applyFont="1" applyBorder="1" applyAlignment="1" applyProtection="1">
      <alignment horizontal="centerContinuous" wrapText="1"/>
      <protection/>
    </xf>
    <xf numFmtId="164" fontId="3" fillId="0" borderId="19" xfId="0" applyNumberFormat="1" applyFont="1" applyBorder="1" applyAlignment="1" applyProtection="1">
      <alignment wrapText="1"/>
      <protection/>
    </xf>
    <xf numFmtId="164" fontId="3" fillId="0" borderId="20" xfId="0" applyNumberFormat="1" applyFont="1" applyBorder="1" applyAlignment="1" applyProtection="1">
      <alignment wrapText="1"/>
      <protection/>
    </xf>
    <xf numFmtId="164" fontId="3" fillId="0" borderId="21" xfId="0" applyNumberFormat="1" applyFont="1" applyBorder="1" applyAlignment="1" applyProtection="1">
      <alignment wrapText="1"/>
      <protection/>
    </xf>
    <xf numFmtId="164" fontId="3" fillId="0" borderId="8" xfId="0" applyFont="1" applyBorder="1" applyAlignment="1">
      <alignment wrapText="1"/>
    </xf>
    <xf numFmtId="164" fontId="3" fillId="0" borderId="21" xfId="0" applyFont="1" applyBorder="1" applyAlignment="1">
      <alignment wrapText="1"/>
    </xf>
    <xf numFmtId="164" fontId="3" fillId="0" borderId="22" xfId="0" applyNumberFormat="1" applyFont="1" applyBorder="1" applyAlignment="1" applyProtection="1">
      <alignment wrapText="1"/>
      <protection/>
    </xf>
    <xf numFmtId="164" fontId="3" fillId="0" borderId="23" xfId="0" applyFont="1" applyBorder="1" applyAlignment="1">
      <alignment horizontal="centerContinuous" wrapText="1"/>
    </xf>
    <xf numFmtId="164" fontId="3" fillId="0" borderId="12" xfId="0" applyFont="1" applyBorder="1" applyAlignment="1">
      <alignment horizontal="left" wrapText="1"/>
    </xf>
    <xf numFmtId="164" fontId="3" fillId="0" borderId="24" xfId="0" applyFont="1" applyBorder="1" applyAlignment="1">
      <alignment wrapText="1"/>
    </xf>
    <xf numFmtId="164" fontId="3" fillId="0" borderId="10" xfId="0" applyFont="1" applyBorder="1" applyAlignment="1">
      <alignment horizontal="left" wrapText="1"/>
    </xf>
    <xf numFmtId="164" fontId="3" fillId="0" borderId="1" xfId="0" applyFont="1" applyBorder="1" applyAlignment="1">
      <alignment wrapText="1"/>
    </xf>
    <xf numFmtId="164" fontId="3" fillId="0" borderId="2" xfId="0" applyFont="1" applyBorder="1" applyAlignment="1">
      <alignment horizontal="left" wrapText="1"/>
    </xf>
    <xf numFmtId="164" fontId="3" fillId="0" borderId="5" xfId="0" applyFont="1" applyBorder="1" applyAlignment="1">
      <alignment horizontal="center" wrapText="1"/>
    </xf>
    <xf numFmtId="164" fontId="3" fillId="0" borderId="25" xfId="0" applyFont="1" applyBorder="1" applyAlignment="1">
      <alignment horizontal="left" wrapText="1"/>
    </xf>
    <xf numFmtId="164" fontId="3" fillId="0" borderId="26" xfId="0" applyFont="1" applyBorder="1" applyAlignment="1">
      <alignment horizontal="left" wrapText="1"/>
    </xf>
    <xf numFmtId="164" fontId="3" fillId="0" borderId="26" xfId="0" applyFont="1" applyBorder="1" applyAlignment="1">
      <alignment horizontal="center" wrapText="1"/>
    </xf>
    <xf numFmtId="164" fontId="3" fillId="0" borderId="27" xfId="0" applyFont="1" applyBorder="1" applyAlignment="1">
      <alignment horizontal="center" wrapText="1"/>
    </xf>
    <xf numFmtId="164" fontId="3" fillId="0" borderId="25" xfId="0" applyFont="1" applyBorder="1" applyAlignment="1">
      <alignment wrapText="1"/>
    </xf>
    <xf numFmtId="164" fontId="3" fillId="0" borderId="26" xfId="0" applyFont="1" applyBorder="1" applyAlignment="1">
      <alignment wrapText="1"/>
    </xf>
    <xf numFmtId="164" fontId="3" fillId="0" borderId="27" xfId="0" applyFont="1" applyBorder="1" applyAlignment="1">
      <alignment horizontal="left" wrapText="1"/>
    </xf>
    <xf numFmtId="164" fontId="3" fillId="0" borderId="27" xfId="0" applyFont="1" applyBorder="1" applyAlignment="1">
      <alignment wrapText="1"/>
    </xf>
    <xf numFmtId="164" fontId="3" fillId="0" borderId="8" xfId="0" applyFont="1" applyBorder="1" applyAlignment="1">
      <alignment horizontal="center" wrapText="1"/>
    </xf>
    <xf numFmtId="164" fontId="3" fillId="0" borderId="25" xfId="0" applyFont="1" applyBorder="1" applyAlignment="1">
      <alignment horizontal="center" wrapText="1"/>
    </xf>
    <xf numFmtId="164" fontId="3" fillId="0" borderId="28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5" fontId="3" fillId="0" borderId="5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>
      <alignment horizontal="right" wrapText="1"/>
    </xf>
    <xf numFmtId="164" fontId="3" fillId="0" borderId="16" xfId="0" applyFont="1" applyBorder="1" applyAlignment="1">
      <alignment horizontal="center" wrapText="1"/>
    </xf>
    <xf numFmtId="164" fontId="3" fillId="0" borderId="29" xfId="0" applyFont="1" applyBorder="1" applyAlignment="1">
      <alignment wrapText="1"/>
    </xf>
    <xf numFmtId="164" fontId="3" fillId="0" borderId="23" xfId="0" applyFont="1" applyBorder="1" applyAlignment="1">
      <alignment wrapText="1"/>
    </xf>
    <xf numFmtId="164" fontId="3" fillId="0" borderId="24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4" fillId="0" borderId="26" xfId="0" applyFont="1" applyBorder="1" applyAlignment="1">
      <alignment wrapText="1"/>
    </xf>
    <xf numFmtId="164" fontId="4" fillId="0" borderId="27" xfId="0" applyFont="1" applyBorder="1" applyAlignment="1">
      <alignment wrapText="1"/>
    </xf>
    <xf numFmtId="164" fontId="3" fillId="0" borderId="24" xfId="0" applyFont="1" applyBorder="1" applyAlignment="1">
      <alignment horizontal="left" wrapText="1"/>
    </xf>
    <xf numFmtId="164" fontId="3" fillId="0" borderId="26" xfId="0" applyFont="1" applyBorder="1" applyAlignment="1">
      <alignment horizontal="right" wrapText="1"/>
    </xf>
    <xf numFmtId="164" fontId="3" fillId="0" borderId="10" xfId="0" applyFont="1" applyBorder="1" applyAlignment="1">
      <alignment horizontal="center" wrapText="1"/>
    </xf>
    <xf numFmtId="164" fontId="3" fillId="0" borderId="10" xfId="0" applyFont="1" applyBorder="1" applyAlignment="1">
      <alignment horizontal="right" wrapText="1"/>
    </xf>
    <xf numFmtId="164" fontId="3" fillId="0" borderId="20" xfId="0" applyFont="1" applyBorder="1" applyAlignment="1">
      <alignment wrapText="1"/>
    </xf>
    <xf numFmtId="164" fontId="3" fillId="0" borderId="11" xfId="0" applyFont="1" applyBorder="1" applyAlignment="1">
      <alignment wrapText="1"/>
    </xf>
    <xf numFmtId="164" fontId="3" fillId="0" borderId="3" xfId="0" applyFont="1" applyBorder="1" applyAlignment="1">
      <alignment wrapText="1"/>
    </xf>
    <xf numFmtId="164" fontId="3" fillId="0" borderId="7" xfId="0" applyFont="1" applyBorder="1" applyAlignment="1">
      <alignment wrapText="1"/>
    </xf>
    <xf numFmtId="164" fontId="3" fillId="0" borderId="19" xfId="0" applyFont="1" applyBorder="1" applyAlignment="1">
      <alignment wrapText="1"/>
    </xf>
    <xf numFmtId="164" fontId="3" fillId="0" borderId="22" xfId="0" applyFont="1" applyBorder="1" applyAlignment="1">
      <alignment wrapText="1"/>
    </xf>
    <xf numFmtId="164" fontId="3" fillId="0" borderId="5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wrapText="1"/>
      <protection/>
    </xf>
    <xf numFmtId="164" fontId="4" fillId="0" borderId="23" xfId="0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164" fontId="3" fillId="0" borderId="28" xfId="0" applyFont="1" applyBorder="1" applyAlignment="1" quotePrefix="1">
      <alignment wrapText="1"/>
    </xf>
    <xf numFmtId="164" fontId="3" fillId="0" borderId="20" xfId="0" applyNumberFormat="1" applyFont="1" applyBorder="1" applyAlignment="1" applyProtection="1">
      <alignment wrapText="1"/>
      <protection/>
    </xf>
    <xf numFmtId="164" fontId="0" fillId="0" borderId="21" xfId="0" applyBorder="1" applyAlignment="1">
      <alignment wrapText="1"/>
    </xf>
    <xf numFmtId="164" fontId="0" fillId="0" borderId="19" xfId="0" applyBorder="1" applyAlignment="1">
      <alignment wrapText="1"/>
    </xf>
    <xf numFmtId="164" fontId="3" fillId="0" borderId="13" xfId="0" applyFont="1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2" xfId="0" applyBorder="1" applyAlignment="1">
      <alignment wrapText="1"/>
    </xf>
    <xf numFmtId="164" fontId="3" fillId="0" borderId="5" xfId="0" applyFont="1" applyBorder="1" applyAlignment="1">
      <alignment horizontal="center" wrapText="1"/>
    </xf>
    <xf numFmtId="164" fontId="0" fillId="0" borderId="8" xfId="0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64" fontId="3" fillId="0" borderId="1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920"/>
  <sheetViews>
    <sheetView tabSelected="1" defaultGridColor="0" zoomScale="60" zoomScaleNormal="60" colorId="22" workbookViewId="0" topLeftCell="A103">
      <selection activeCell="A1" sqref="A1:IV1"/>
    </sheetView>
  </sheetViews>
  <sheetFormatPr defaultColWidth="9.77734375" defaultRowHeight="30" customHeight="1"/>
  <cols>
    <col min="1" max="1" width="18.4453125" style="1" customWidth="1"/>
    <col min="2" max="2" width="25.77734375" style="2" customWidth="1"/>
    <col min="3" max="3" width="19.77734375" style="1" customWidth="1"/>
    <col min="4" max="4" width="15.88671875" style="1" customWidth="1"/>
    <col min="5" max="6" width="11.4453125" style="1" customWidth="1"/>
    <col min="7" max="7" width="14.77734375" style="1" customWidth="1"/>
    <col min="8" max="16384" width="11.4453125" style="1" customWidth="1"/>
  </cols>
  <sheetData>
    <row r="1" spans="1:7" s="3" customFormat="1" ht="46.5" customHeight="1" thickBot="1">
      <c r="A1" s="4" t="s">
        <v>699</v>
      </c>
      <c r="B1" s="5" t="s">
        <v>700</v>
      </c>
      <c r="C1" s="6" t="s">
        <v>701</v>
      </c>
      <c r="D1" s="6" t="s">
        <v>507</v>
      </c>
      <c r="E1" s="7" t="s">
        <v>508</v>
      </c>
      <c r="F1" s="3" t="s">
        <v>702</v>
      </c>
      <c r="G1" s="8" t="s">
        <v>703</v>
      </c>
    </row>
    <row r="2" spans="1:5" s="3" customFormat="1" ht="30" customHeight="1">
      <c r="A2" s="9"/>
      <c r="B2" s="10"/>
      <c r="C2" s="11"/>
      <c r="D2" s="11"/>
      <c r="E2" s="12"/>
    </row>
    <row r="3" spans="1:6" s="3" customFormat="1" ht="30" customHeight="1">
      <c r="A3" s="13" t="s">
        <v>509</v>
      </c>
      <c r="B3" s="14" t="s">
        <v>510</v>
      </c>
      <c r="C3" s="15" t="s">
        <v>511</v>
      </c>
      <c r="D3" s="15" t="s">
        <v>808</v>
      </c>
      <c r="E3" s="16">
        <v>1.515</v>
      </c>
      <c r="F3" s="3">
        <v>1.515</v>
      </c>
    </row>
    <row r="4" spans="1:5" s="3" customFormat="1" ht="30" customHeight="1">
      <c r="A4" s="13"/>
      <c r="B4" s="17"/>
      <c r="C4" s="15" t="s">
        <v>512</v>
      </c>
      <c r="D4" s="15"/>
      <c r="E4" s="16"/>
    </row>
    <row r="5" spans="1:5" s="3" customFormat="1" ht="30" customHeight="1" thickBot="1">
      <c r="A5" s="18"/>
      <c r="B5" s="19"/>
      <c r="C5" s="20"/>
      <c r="D5" s="20"/>
      <c r="E5" s="21"/>
    </row>
    <row r="6" spans="1:6" s="3" customFormat="1" ht="30" customHeight="1">
      <c r="A6" s="9" t="s">
        <v>513</v>
      </c>
      <c r="B6" s="22" t="s">
        <v>514</v>
      </c>
      <c r="C6" s="11" t="s">
        <v>515</v>
      </c>
      <c r="D6" s="11" t="s">
        <v>808</v>
      </c>
      <c r="E6" s="12">
        <v>5.21</v>
      </c>
      <c r="F6" s="3">
        <v>5.21</v>
      </c>
    </row>
    <row r="7" spans="1:5" s="3" customFormat="1" ht="30" customHeight="1">
      <c r="A7" s="13"/>
      <c r="B7" s="14"/>
      <c r="C7" s="15" t="s">
        <v>516</v>
      </c>
      <c r="D7" s="23"/>
      <c r="E7" s="16"/>
    </row>
    <row r="8" spans="1:5" s="3" customFormat="1" ht="30" customHeight="1" thickBot="1">
      <c r="A8" s="18"/>
      <c r="B8" s="19"/>
      <c r="C8" s="20"/>
      <c r="D8" s="20"/>
      <c r="E8" s="21"/>
    </row>
    <row r="9" spans="1:5" s="3" customFormat="1" ht="30" customHeight="1">
      <c r="A9" s="9" t="s">
        <v>517</v>
      </c>
      <c r="B9" s="24" t="s">
        <v>518</v>
      </c>
      <c r="C9" s="11" t="s">
        <v>519</v>
      </c>
      <c r="D9" s="25" t="s">
        <v>808</v>
      </c>
      <c r="E9" s="12">
        <v>13.79</v>
      </c>
    </row>
    <row r="10" spans="1:5" s="3" customFormat="1" ht="30" customHeight="1">
      <c r="A10" s="13"/>
      <c r="B10" s="14"/>
      <c r="C10" s="15" t="s">
        <v>79</v>
      </c>
      <c r="D10" s="15" t="s">
        <v>809</v>
      </c>
      <c r="E10" s="16">
        <v>7.638</v>
      </c>
    </row>
    <row r="11" spans="1:5" s="3" customFormat="1" ht="30" customHeight="1">
      <c r="A11" s="13"/>
      <c r="B11" s="14"/>
      <c r="C11" s="15" t="s">
        <v>80</v>
      </c>
      <c r="D11" s="15"/>
      <c r="E11" s="16"/>
    </row>
    <row r="12" spans="1:6" s="3" customFormat="1" ht="30" customHeight="1">
      <c r="A12" s="13"/>
      <c r="B12" s="14"/>
      <c r="C12" s="15"/>
      <c r="D12" s="26" t="s">
        <v>506</v>
      </c>
      <c r="E12" s="27">
        <f>SUM(E9:E10)</f>
        <v>21.427999999999997</v>
      </c>
      <c r="F12" s="3">
        <v>21.428</v>
      </c>
    </row>
    <row r="13" spans="1:5" s="3" customFormat="1" ht="30" customHeight="1" thickBot="1">
      <c r="A13" s="18"/>
      <c r="B13" s="28"/>
      <c r="C13" s="20"/>
      <c r="D13" s="29"/>
      <c r="E13" s="21"/>
    </row>
    <row r="14" spans="1:5" s="3" customFormat="1" ht="30" customHeight="1">
      <c r="A14" s="9" t="s">
        <v>520</v>
      </c>
      <c r="B14" s="30" t="s">
        <v>521</v>
      </c>
      <c r="C14" s="31" t="s">
        <v>522</v>
      </c>
      <c r="D14" s="32" t="s">
        <v>808</v>
      </c>
      <c r="E14" s="12">
        <v>2.89</v>
      </c>
    </row>
    <row r="15" spans="1:5" s="3" customFormat="1" ht="30" customHeight="1">
      <c r="A15" s="13"/>
      <c r="B15" s="33" t="s">
        <v>81</v>
      </c>
      <c r="C15" s="34" t="s">
        <v>523</v>
      </c>
      <c r="D15" s="35" t="s">
        <v>808</v>
      </c>
      <c r="E15" s="16">
        <v>7.57</v>
      </c>
    </row>
    <row r="16" spans="1:5" s="3" customFormat="1" ht="30" customHeight="1">
      <c r="A16" s="13"/>
      <c r="B16" s="33" t="s">
        <v>830</v>
      </c>
      <c r="C16" s="34" t="s">
        <v>524</v>
      </c>
      <c r="D16" s="36"/>
      <c r="E16" s="37"/>
    </row>
    <row r="17" spans="1:7" s="3" customFormat="1" ht="30" customHeight="1">
      <c r="A17" s="13"/>
      <c r="B17" s="33"/>
      <c r="C17" s="34"/>
      <c r="D17" s="38" t="s">
        <v>506</v>
      </c>
      <c r="E17" s="16">
        <f>E14+E15</f>
        <v>10.46</v>
      </c>
      <c r="F17" s="3">
        <v>10.46</v>
      </c>
      <c r="G17" s="3">
        <v>10.46</v>
      </c>
    </row>
    <row r="18" spans="1:5" s="3" customFormat="1" ht="30" customHeight="1" thickBot="1">
      <c r="A18" s="18"/>
      <c r="B18" s="28"/>
      <c r="C18" s="20"/>
      <c r="D18" s="20"/>
      <c r="E18" s="21"/>
    </row>
    <row r="19" spans="1:7" s="3" customFormat="1" ht="30" customHeight="1">
      <c r="A19" s="97" t="s">
        <v>525</v>
      </c>
      <c r="B19" s="100" t="s">
        <v>526</v>
      </c>
      <c r="C19" s="94" t="s">
        <v>527</v>
      </c>
      <c r="D19" s="94" t="s">
        <v>809</v>
      </c>
      <c r="E19" s="91">
        <v>1.38</v>
      </c>
      <c r="F19" s="3">
        <v>1.38</v>
      </c>
      <c r="G19" s="3">
        <v>1.38</v>
      </c>
    </row>
    <row r="20" spans="1:5" s="3" customFormat="1" ht="30" customHeight="1">
      <c r="A20" s="98"/>
      <c r="B20" s="95"/>
      <c r="C20" s="95"/>
      <c r="D20" s="95"/>
      <c r="E20" s="92"/>
    </row>
    <row r="21" spans="1:5" s="3" customFormat="1" ht="30" customHeight="1" thickBot="1">
      <c r="A21" s="99"/>
      <c r="B21" s="96"/>
      <c r="C21" s="96"/>
      <c r="D21" s="96"/>
      <c r="E21" s="93"/>
    </row>
    <row r="22" spans="1:5" s="3" customFormat="1" ht="30" customHeight="1">
      <c r="A22" s="39" t="s">
        <v>528</v>
      </c>
      <c r="B22" s="30" t="s">
        <v>529</v>
      </c>
      <c r="C22" s="11" t="s">
        <v>530</v>
      </c>
      <c r="D22" s="11" t="s">
        <v>809</v>
      </c>
      <c r="E22" s="12">
        <v>1.27</v>
      </c>
    </row>
    <row r="23" spans="1:5" s="3" customFormat="1" ht="30" customHeight="1">
      <c r="A23" s="13"/>
      <c r="B23" s="33" t="s">
        <v>531</v>
      </c>
      <c r="C23" s="15" t="s">
        <v>532</v>
      </c>
      <c r="D23" s="15" t="s">
        <v>808</v>
      </c>
      <c r="E23" s="16">
        <v>1.6</v>
      </c>
    </row>
    <row r="24" spans="1:5" s="3" customFormat="1" ht="30" customHeight="1">
      <c r="A24" s="13"/>
      <c r="B24" s="14"/>
      <c r="C24" s="15"/>
      <c r="D24" s="15"/>
      <c r="E24" s="16"/>
    </row>
    <row r="25" spans="1:7" s="3" customFormat="1" ht="30" customHeight="1">
      <c r="A25" s="13"/>
      <c r="B25" s="14"/>
      <c r="C25" s="15"/>
      <c r="D25" s="26" t="s">
        <v>506</v>
      </c>
      <c r="E25" s="27">
        <f>SUM(E22:E23)</f>
        <v>2.87</v>
      </c>
      <c r="F25" s="3">
        <v>2.87</v>
      </c>
      <c r="G25" s="3">
        <v>2.87</v>
      </c>
    </row>
    <row r="26" spans="1:5" s="3" customFormat="1" ht="30" customHeight="1" thickBot="1">
      <c r="A26" s="18"/>
      <c r="B26" s="28"/>
      <c r="C26" s="20"/>
      <c r="D26" s="29"/>
      <c r="E26" s="21"/>
    </row>
    <row r="27" spans="1:7" s="3" customFormat="1" ht="30" customHeight="1">
      <c r="A27" s="9" t="s">
        <v>533</v>
      </c>
      <c r="B27" s="30" t="s">
        <v>534</v>
      </c>
      <c r="C27" s="11" t="s">
        <v>535</v>
      </c>
      <c r="D27" s="11" t="s">
        <v>809</v>
      </c>
      <c r="E27" s="12">
        <v>12.81</v>
      </c>
      <c r="F27" s="3">
        <v>12.81</v>
      </c>
      <c r="G27" s="3">
        <v>12.81</v>
      </c>
    </row>
    <row r="28" spans="1:5" s="3" customFormat="1" ht="30" customHeight="1">
      <c r="A28" s="13"/>
      <c r="B28" s="33" t="s">
        <v>831</v>
      </c>
      <c r="C28" s="15" t="s">
        <v>536</v>
      </c>
      <c r="D28" s="15"/>
      <c r="E28" s="16"/>
    </row>
    <row r="29" spans="1:5" s="3" customFormat="1" ht="30" customHeight="1">
      <c r="A29" s="13"/>
      <c r="B29" s="33" t="s">
        <v>538</v>
      </c>
      <c r="C29" s="15" t="s">
        <v>537</v>
      </c>
      <c r="D29" s="15"/>
      <c r="E29" s="16"/>
    </row>
    <row r="30" spans="1:5" s="3" customFormat="1" ht="30" customHeight="1">
      <c r="A30" s="13"/>
      <c r="B30" s="33" t="s">
        <v>539</v>
      </c>
      <c r="C30" s="15"/>
      <c r="D30" s="15"/>
      <c r="E30" s="16"/>
    </row>
    <row r="31" spans="1:5" s="3" customFormat="1" ht="30" customHeight="1" thickBot="1">
      <c r="A31" s="18"/>
      <c r="B31" s="29"/>
      <c r="C31" s="20"/>
      <c r="D31" s="20"/>
      <c r="E31" s="21"/>
    </row>
    <row r="32" spans="1:6" s="3" customFormat="1" ht="30" customHeight="1">
      <c r="A32" s="9" t="s">
        <v>540</v>
      </c>
      <c r="B32" s="22" t="s">
        <v>541</v>
      </c>
      <c r="C32" s="11" t="s">
        <v>92</v>
      </c>
      <c r="D32" s="11" t="s">
        <v>808</v>
      </c>
      <c r="E32" s="12">
        <v>4.696</v>
      </c>
      <c r="F32" s="3">
        <v>4.696</v>
      </c>
    </row>
    <row r="33" spans="1:5" s="3" customFormat="1" ht="30" customHeight="1">
      <c r="A33" s="13"/>
      <c r="B33" s="14"/>
      <c r="C33" s="15" t="s">
        <v>952</v>
      </c>
      <c r="D33" s="15"/>
      <c r="E33" s="16"/>
    </row>
    <row r="34" spans="1:5" s="3" customFormat="1" ht="30" customHeight="1" thickBot="1">
      <c r="A34" s="18"/>
      <c r="B34" s="28"/>
      <c r="C34" s="20"/>
      <c r="D34" s="20"/>
      <c r="E34" s="21"/>
    </row>
    <row r="35" spans="1:6" s="3" customFormat="1" ht="30" customHeight="1">
      <c r="A35" s="9" t="s">
        <v>542</v>
      </c>
      <c r="B35" s="22" t="s">
        <v>543</v>
      </c>
      <c r="C35" s="11" t="s">
        <v>544</v>
      </c>
      <c r="D35" s="11" t="s">
        <v>808</v>
      </c>
      <c r="E35" s="12">
        <v>6.634</v>
      </c>
      <c r="F35" s="3">
        <v>6.634</v>
      </c>
    </row>
    <row r="36" spans="1:5" s="3" customFormat="1" ht="30" customHeight="1">
      <c r="A36" s="13"/>
      <c r="B36" s="14"/>
      <c r="C36" s="15" t="s">
        <v>545</v>
      </c>
      <c r="D36" s="15"/>
      <c r="E36" s="16"/>
    </row>
    <row r="37" spans="1:5" s="3" customFormat="1" ht="30" customHeight="1" thickBot="1">
      <c r="A37" s="18"/>
      <c r="B37" s="28"/>
      <c r="C37" s="29"/>
      <c r="D37" s="29"/>
      <c r="E37" s="40"/>
    </row>
    <row r="38" spans="1:6" s="3" customFormat="1" ht="30" customHeight="1">
      <c r="A38" s="9" t="s">
        <v>546</v>
      </c>
      <c r="B38" s="22" t="s">
        <v>547</v>
      </c>
      <c r="C38" s="11" t="s">
        <v>548</v>
      </c>
      <c r="D38" s="11" t="s">
        <v>809</v>
      </c>
      <c r="E38" s="12">
        <v>8.68</v>
      </c>
      <c r="F38" s="3">
        <v>8.68</v>
      </c>
    </row>
    <row r="39" spans="1:5" s="3" customFormat="1" ht="30" customHeight="1">
      <c r="A39" s="13"/>
      <c r="B39" s="14"/>
      <c r="C39" s="15" t="s">
        <v>549</v>
      </c>
      <c r="D39" s="15"/>
      <c r="E39" s="16"/>
    </row>
    <row r="40" spans="1:5" s="3" customFormat="1" ht="30" customHeight="1" thickBot="1">
      <c r="A40" s="18"/>
      <c r="B40" s="28"/>
      <c r="C40" s="20"/>
      <c r="D40" s="20"/>
      <c r="E40" s="21"/>
    </row>
    <row r="41" spans="1:6" s="3" customFormat="1" ht="30" customHeight="1">
      <c r="A41" s="9" t="s">
        <v>550</v>
      </c>
      <c r="B41" s="22" t="s">
        <v>551</v>
      </c>
      <c r="C41" s="11" t="s">
        <v>552</v>
      </c>
      <c r="D41" s="11" t="s">
        <v>808</v>
      </c>
      <c r="E41" s="12">
        <v>2.791</v>
      </c>
      <c r="F41" s="3">
        <v>2.791</v>
      </c>
    </row>
    <row r="42" spans="1:5" s="3" customFormat="1" ht="30" customHeight="1">
      <c r="A42" s="13"/>
      <c r="B42" s="14" t="s">
        <v>553</v>
      </c>
      <c r="C42" s="15" t="s">
        <v>554</v>
      </c>
      <c r="D42" s="15"/>
      <c r="E42" s="16"/>
    </row>
    <row r="43" spans="1:5" s="3" customFormat="1" ht="30" customHeight="1" thickBot="1">
      <c r="A43" s="18"/>
      <c r="B43" s="28"/>
      <c r="C43" s="20"/>
      <c r="D43" s="20"/>
      <c r="E43" s="21"/>
    </row>
    <row r="44" spans="1:7" s="3" customFormat="1" ht="30" customHeight="1">
      <c r="A44" s="9" t="s">
        <v>555</v>
      </c>
      <c r="B44" s="22" t="s">
        <v>83</v>
      </c>
      <c r="C44" s="11" t="s">
        <v>556</v>
      </c>
      <c r="D44" s="11" t="s">
        <v>809</v>
      </c>
      <c r="E44" s="12">
        <v>3.3</v>
      </c>
      <c r="F44" s="3">
        <v>3.3</v>
      </c>
      <c r="G44" s="3">
        <v>3.3</v>
      </c>
    </row>
    <row r="45" spans="1:5" s="3" customFormat="1" ht="30" customHeight="1">
      <c r="A45" s="13"/>
      <c r="B45" s="33" t="s">
        <v>82</v>
      </c>
      <c r="C45" s="15" t="s">
        <v>557</v>
      </c>
      <c r="D45" s="15"/>
      <c r="E45" s="16"/>
    </row>
    <row r="46" spans="1:5" s="3" customFormat="1" ht="30" customHeight="1" thickBot="1">
      <c r="A46" s="18"/>
      <c r="B46" s="28"/>
      <c r="C46" s="20"/>
      <c r="D46" s="20"/>
      <c r="E46" s="21"/>
    </row>
    <row r="47" spans="1:7" s="3" customFormat="1" ht="30" customHeight="1">
      <c r="A47" s="9" t="s">
        <v>558</v>
      </c>
      <c r="B47" s="30" t="s">
        <v>832</v>
      </c>
      <c r="C47" s="32" t="s">
        <v>559</v>
      </c>
      <c r="D47" s="32" t="s">
        <v>808</v>
      </c>
      <c r="E47" s="41">
        <v>2.22</v>
      </c>
      <c r="F47" s="3">
        <v>2.22</v>
      </c>
      <c r="G47" s="3">
        <v>2.22</v>
      </c>
    </row>
    <row r="48" spans="1:5" s="3" customFormat="1" ht="30" customHeight="1">
      <c r="A48" s="13"/>
      <c r="B48" s="14"/>
      <c r="C48" s="35" t="s">
        <v>560</v>
      </c>
      <c r="D48" s="35"/>
      <c r="E48" s="42"/>
    </row>
    <row r="49" spans="1:5" s="3" customFormat="1" ht="30" customHeight="1" thickBot="1">
      <c r="A49" s="18"/>
      <c r="B49" s="19"/>
      <c r="C49" s="29"/>
      <c r="D49" s="29"/>
      <c r="E49" s="40"/>
    </row>
    <row r="50" spans="1:5" s="3" customFormat="1" ht="30" customHeight="1">
      <c r="A50" s="9" t="s">
        <v>561</v>
      </c>
      <c r="B50" s="22" t="s">
        <v>562</v>
      </c>
      <c r="C50" s="11" t="s">
        <v>563</v>
      </c>
      <c r="D50" s="11" t="s">
        <v>809</v>
      </c>
      <c r="E50" s="12">
        <v>33.91</v>
      </c>
    </row>
    <row r="51" spans="1:5" s="3" customFormat="1" ht="30" customHeight="1">
      <c r="A51" s="13"/>
      <c r="B51" s="14"/>
      <c r="C51" s="15" t="s">
        <v>564</v>
      </c>
      <c r="D51" s="15" t="s">
        <v>810</v>
      </c>
      <c r="E51" s="16">
        <v>45.838</v>
      </c>
    </row>
    <row r="52" spans="1:5" s="3" customFormat="1" ht="30" customHeight="1">
      <c r="A52" s="13"/>
      <c r="B52" s="14"/>
      <c r="C52" s="15" t="s">
        <v>565</v>
      </c>
      <c r="D52" s="15" t="s">
        <v>811</v>
      </c>
      <c r="E52" s="16">
        <v>29.98</v>
      </c>
    </row>
    <row r="53" spans="1:5" s="3" customFormat="1" ht="30" customHeight="1">
      <c r="A53" s="13"/>
      <c r="B53" s="14"/>
      <c r="C53" s="15" t="s">
        <v>566</v>
      </c>
      <c r="D53" s="15" t="s">
        <v>812</v>
      </c>
      <c r="E53" s="16">
        <v>37.077</v>
      </c>
    </row>
    <row r="54" spans="1:5" s="3" customFormat="1" ht="30" customHeight="1">
      <c r="A54" s="13"/>
      <c r="B54" s="14"/>
      <c r="C54" s="15" t="s">
        <v>567</v>
      </c>
      <c r="D54" s="15" t="s">
        <v>813</v>
      </c>
      <c r="E54" s="16">
        <v>25.242</v>
      </c>
    </row>
    <row r="55" spans="1:5" s="3" customFormat="1" ht="30" customHeight="1">
      <c r="A55" s="13"/>
      <c r="B55" s="14"/>
      <c r="C55" s="15" t="s">
        <v>573</v>
      </c>
      <c r="D55" s="15"/>
      <c r="E55" s="16"/>
    </row>
    <row r="56" spans="1:5" s="3" customFormat="1" ht="30" customHeight="1">
      <c r="A56" s="13"/>
      <c r="B56" s="14"/>
      <c r="C56" s="15" t="s">
        <v>574</v>
      </c>
      <c r="D56" s="15"/>
      <c r="E56" s="16"/>
    </row>
    <row r="57" spans="1:5" s="3" customFormat="1" ht="30" customHeight="1">
      <c r="A57" s="43"/>
      <c r="B57" s="17"/>
      <c r="C57" s="15" t="s">
        <v>575</v>
      </c>
      <c r="D57" s="15"/>
      <c r="E57" s="16"/>
    </row>
    <row r="58" spans="1:5" s="3" customFormat="1" ht="30" customHeight="1">
      <c r="A58" s="13"/>
      <c r="B58" s="17"/>
      <c r="C58" s="15" t="s">
        <v>576</v>
      </c>
      <c r="D58" s="15"/>
      <c r="E58" s="16"/>
    </row>
    <row r="59" spans="1:5" s="3" customFormat="1" ht="30" customHeight="1">
      <c r="A59" s="13"/>
      <c r="B59" s="14"/>
      <c r="C59" s="15" t="s">
        <v>577</v>
      </c>
      <c r="D59" s="15"/>
      <c r="E59" s="16"/>
    </row>
    <row r="60" spans="1:5" s="3" customFormat="1" ht="30" customHeight="1">
      <c r="A60" s="13"/>
      <c r="B60" s="14"/>
      <c r="C60" s="15" t="s">
        <v>578</v>
      </c>
      <c r="D60" s="15"/>
      <c r="E60" s="16"/>
    </row>
    <row r="61" spans="1:5" s="3" customFormat="1" ht="30" customHeight="1">
      <c r="A61" s="13"/>
      <c r="B61" s="14"/>
      <c r="C61" s="15" t="s">
        <v>579</v>
      </c>
      <c r="D61" s="15"/>
      <c r="E61" s="16"/>
    </row>
    <row r="62" spans="1:5" s="3" customFormat="1" ht="30" customHeight="1">
      <c r="A62" s="13"/>
      <c r="B62" s="14"/>
      <c r="C62" s="15" t="s">
        <v>580</v>
      </c>
      <c r="D62" s="15"/>
      <c r="E62" s="16"/>
    </row>
    <row r="63" spans="1:5" s="3" customFormat="1" ht="30" customHeight="1">
      <c r="A63" s="13"/>
      <c r="B63" s="14"/>
      <c r="C63" s="15" t="s">
        <v>581</v>
      </c>
      <c r="D63" s="15"/>
      <c r="E63" s="16"/>
    </row>
    <row r="64" spans="1:5" s="3" customFormat="1" ht="30" customHeight="1">
      <c r="A64" s="13"/>
      <c r="B64" s="14" t="s">
        <v>582</v>
      </c>
      <c r="C64" s="15" t="s">
        <v>583</v>
      </c>
      <c r="D64" s="15"/>
      <c r="E64" s="16"/>
    </row>
    <row r="65" spans="1:5" s="3" customFormat="1" ht="30" customHeight="1">
      <c r="A65" s="13"/>
      <c r="B65" s="14" t="s">
        <v>584</v>
      </c>
      <c r="C65" s="15" t="s">
        <v>585</v>
      </c>
      <c r="D65" s="15"/>
      <c r="E65" s="16"/>
    </row>
    <row r="66" spans="1:5" s="3" customFormat="1" ht="30" customHeight="1">
      <c r="A66" s="13"/>
      <c r="B66" s="14" t="s">
        <v>586</v>
      </c>
      <c r="C66" s="15" t="s">
        <v>587</v>
      </c>
      <c r="D66" s="15"/>
      <c r="E66" s="16"/>
    </row>
    <row r="67" spans="1:5" s="3" customFormat="1" ht="30" customHeight="1">
      <c r="A67" s="13"/>
      <c r="B67" s="14" t="s">
        <v>588</v>
      </c>
      <c r="C67" s="15" t="s">
        <v>589</v>
      </c>
      <c r="D67" s="15"/>
      <c r="E67" s="16"/>
    </row>
    <row r="68" spans="1:5" s="3" customFormat="1" ht="30" customHeight="1">
      <c r="A68" s="13"/>
      <c r="B68" s="14"/>
      <c r="C68" s="15" t="s">
        <v>590</v>
      </c>
      <c r="D68" s="15"/>
      <c r="E68" s="16"/>
    </row>
    <row r="69" spans="1:6" s="3" customFormat="1" ht="30" customHeight="1">
      <c r="A69" s="13"/>
      <c r="B69" s="14"/>
      <c r="C69" s="15"/>
      <c r="D69" s="26" t="s">
        <v>506</v>
      </c>
      <c r="E69" s="27">
        <f>SUM(E50:E54)</f>
        <v>172.047</v>
      </c>
      <c r="F69" s="3">
        <v>172.047</v>
      </c>
    </row>
    <row r="70" spans="1:5" s="3" customFormat="1" ht="30" customHeight="1" thickBot="1">
      <c r="A70" s="18"/>
      <c r="B70" s="28"/>
      <c r="C70" s="20"/>
      <c r="D70" s="29"/>
      <c r="E70" s="21"/>
    </row>
    <row r="71" spans="1:5" s="3" customFormat="1" ht="30" customHeight="1">
      <c r="A71" s="9" t="s">
        <v>591</v>
      </c>
      <c r="B71" s="30" t="s">
        <v>834</v>
      </c>
      <c r="C71" s="11" t="s">
        <v>592</v>
      </c>
      <c r="D71" s="11" t="s">
        <v>808</v>
      </c>
      <c r="E71" s="12">
        <v>11.28</v>
      </c>
    </row>
    <row r="72" spans="1:5" s="3" customFormat="1" ht="30" customHeight="1">
      <c r="A72" s="13"/>
      <c r="B72" s="33" t="s">
        <v>833</v>
      </c>
      <c r="C72" s="15" t="s">
        <v>594</v>
      </c>
      <c r="D72" s="15" t="s">
        <v>809</v>
      </c>
      <c r="E72" s="16">
        <v>8.68</v>
      </c>
    </row>
    <row r="73" spans="1:5" s="3" customFormat="1" ht="30" customHeight="1">
      <c r="A73" s="13"/>
      <c r="B73" s="33" t="s">
        <v>593</v>
      </c>
      <c r="C73" s="15" t="s">
        <v>596</v>
      </c>
      <c r="D73" s="35"/>
      <c r="E73" s="44"/>
    </row>
    <row r="74" spans="1:5" s="3" customFormat="1" ht="30" customHeight="1">
      <c r="A74" s="13"/>
      <c r="B74" s="33" t="s">
        <v>595</v>
      </c>
      <c r="C74" s="35"/>
      <c r="D74" s="15"/>
      <c r="E74" s="16"/>
    </row>
    <row r="75" spans="1:7" s="3" customFormat="1" ht="30" customHeight="1">
      <c r="A75" s="13"/>
      <c r="B75" s="33" t="s">
        <v>597</v>
      </c>
      <c r="C75" s="34"/>
      <c r="D75" s="26" t="s">
        <v>506</v>
      </c>
      <c r="E75" s="45">
        <f>SUM(E71:E72)</f>
        <v>19.96</v>
      </c>
      <c r="F75" s="3">
        <v>19.96</v>
      </c>
      <c r="G75" s="3">
        <v>19.96</v>
      </c>
    </row>
    <row r="76" spans="1:5" s="3" customFormat="1" ht="30" customHeight="1" thickBot="1">
      <c r="A76" s="46"/>
      <c r="B76" s="47"/>
      <c r="C76" s="48"/>
      <c r="D76" s="47"/>
      <c r="E76" s="40"/>
    </row>
    <row r="77" spans="1:7" s="3" customFormat="1" ht="30" customHeight="1">
      <c r="A77" s="9" t="s">
        <v>598</v>
      </c>
      <c r="B77" s="30" t="s">
        <v>835</v>
      </c>
      <c r="C77" s="11" t="s">
        <v>599</v>
      </c>
      <c r="D77" s="25" t="s">
        <v>809</v>
      </c>
      <c r="E77" s="12">
        <v>6.58</v>
      </c>
      <c r="F77" s="3">
        <v>6.58</v>
      </c>
      <c r="G77" s="3">
        <v>6.58</v>
      </c>
    </row>
    <row r="78" spans="1:5" s="3" customFormat="1" ht="30" customHeight="1">
      <c r="A78" s="13"/>
      <c r="B78" s="33" t="s">
        <v>600</v>
      </c>
      <c r="C78" s="15"/>
      <c r="D78" s="49"/>
      <c r="E78" s="16"/>
    </row>
    <row r="79" spans="1:5" s="3" customFormat="1" ht="30" customHeight="1">
      <c r="A79" s="13"/>
      <c r="B79" s="33" t="s">
        <v>606</v>
      </c>
      <c r="C79" s="15"/>
      <c r="D79" s="33"/>
      <c r="E79" s="16"/>
    </row>
    <row r="80" spans="1:5" s="3" customFormat="1" ht="30" customHeight="1">
      <c r="A80" s="13"/>
      <c r="B80" s="33" t="s">
        <v>494</v>
      </c>
      <c r="C80" s="34"/>
      <c r="D80" s="33"/>
      <c r="E80" s="16"/>
    </row>
    <row r="81" spans="1:5" s="3" customFormat="1" ht="30" customHeight="1" thickBot="1">
      <c r="A81" s="50"/>
      <c r="B81" s="47"/>
      <c r="C81" s="29"/>
      <c r="D81" s="51"/>
      <c r="E81" s="21"/>
    </row>
    <row r="82" spans="1:7" s="3" customFormat="1" ht="30" customHeight="1">
      <c r="A82" s="52" t="s">
        <v>607</v>
      </c>
      <c r="B82" s="30" t="s">
        <v>608</v>
      </c>
      <c r="C82" s="32" t="s">
        <v>609</v>
      </c>
      <c r="D82" s="25" t="s">
        <v>808</v>
      </c>
      <c r="E82" s="12">
        <v>0.4</v>
      </c>
      <c r="F82" s="3">
        <v>0.4</v>
      </c>
      <c r="G82" s="3">
        <v>0.4</v>
      </c>
    </row>
    <row r="83" spans="1:5" s="3" customFormat="1" ht="30" customHeight="1">
      <c r="A83" s="43"/>
      <c r="B83" s="17"/>
      <c r="C83" s="35" t="s">
        <v>610</v>
      </c>
      <c r="D83" s="49"/>
      <c r="E83" s="16"/>
    </row>
    <row r="84" spans="1:5" s="3" customFormat="1" ht="30" customHeight="1">
      <c r="A84" s="43"/>
      <c r="B84" s="17"/>
      <c r="C84" s="35" t="s">
        <v>611</v>
      </c>
      <c r="D84" s="49"/>
      <c r="E84" s="16"/>
    </row>
    <row r="85" spans="1:5" s="3" customFormat="1" ht="30" customHeight="1" thickBot="1">
      <c r="A85" s="50"/>
      <c r="B85" s="19"/>
      <c r="C85" s="29"/>
      <c r="D85" s="51"/>
      <c r="E85" s="21"/>
    </row>
    <row r="86" spans="1:7" s="3" customFormat="1" ht="30" customHeight="1">
      <c r="A86" s="52" t="s">
        <v>612</v>
      </c>
      <c r="B86" s="30" t="s">
        <v>836</v>
      </c>
      <c r="C86" s="32" t="s">
        <v>613</v>
      </c>
      <c r="D86" s="25" t="s">
        <v>809</v>
      </c>
      <c r="E86" s="12">
        <v>0.908</v>
      </c>
      <c r="F86" s="3">
        <v>0.908</v>
      </c>
      <c r="G86" s="3">
        <v>0.908</v>
      </c>
    </row>
    <row r="87" spans="1:5" s="3" customFormat="1" ht="30" customHeight="1">
      <c r="A87" s="43"/>
      <c r="B87" s="17" t="s">
        <v>614</v>
      </c>
      <c r="C87" s="35" t="s">
        <v>615</v>
      </c>
      <c r="D87" s="49"/>
      <c r="E87" s="16"/>
    </row>
    <row r="88" spans="1:5" s="3" customFormat="1" ht="30" customHeight="1">
      <c r="A88" s="43"/>
      <c r="B88" s="17"/>
      <c r="C88" s="35"/>
      <c r="D88" s="49"/>
      <c r="E88" s="16"/>
    </row>
    <row r="89" spans="1:5" s="3" customFormat="1" ht="30" customHeight="1">
      <c r="A89" s="43"/>
      <c r="B89" s="17"/>
      <c r="C89" s="35"/>
      <c r="D89" s="49"/>
      <c r="E89" s="16"/>
    </row>
    <row r="90" spans="1:5" s="3" customFormat="1" ht="30" customHeight="1" thickBot="1">
      <c r="A90" s="50"/>
      <c r="B90" s="19"/>
      <c r="C90" s="29"/>
      <c r="D90" s="51"/>
      <c r="E90" s="21"/>
    </row>
    <row r="91" spans="1:5" s="3" customFormat="1" ht="30" customHeight="1">
      <c r="A91" s="52" t="s">
        <v>616</v>
      </c>
      <c r="B91" s="53" t="s">
        <v>617</v>
      </c>
      <c r="C91" s="32" t="s">
        <v>618</v>
      </c>
      <c r="D91" s="25" t="s">
        <v>809</v>
      </c>
      <c r="E91" s="12">
        <v>2.58</v>
      </c>
    </row>
    <row r="92" spans="1:5" s="3" customFormat="1" ht="30" customHeight="1">
      <c r="A92" s="43"/>
      <c r="B92" s="54" t="s">
        <v>619</v>
      </c>
      <c r="C92" s="35" t="s">
        <v>620</v>
      </c>
      <c r="D92" s="49" t="s">
        <v>808</v>
      </c>
      <c r="E92" s="16">
        <v>3.563</v>
      </c>
    </row>
    <row r="93" spans="1:5" s="3" customFormat="1" ht="30" customHeight="1">
      <c r="A93" s="43"/>
      <c r="B93" s="54"/>
      <c r="C93" s="35"/>
      <c r="D93" s="49"/>
      <c r="E93" s="16"/>
    </row>
    <row r="94" spans="1:7" s="3" customFormat="1" ht="30" customHeight="1">
      <c r="A94" s="43"/>
      <c r="B94" s="55"/>
      <c r="C94" s="35"/>
      <c r="D94" s="26" t="s">
        <v>506</v>
      </c>
      <c r="E94" s="27">
        <f>SUM(E91:E92)</f>
        <v>6.143000000000001</v>
      </c>
      <c r="F94" s="3">
        <v>6.143</v>
      </c>
      <c r="G94" s="3">
        <v>6.143</v>
      </c>
    </row>
    <row r="95" spans="1:5" s="3" customFormat="1" ht="30" customHeight="1" thickBot="1">
      <c r="A95" s="50"/>
      <c r="B95" s="56"/>
      <c r="C95" s="29"/>
      <c r="D95" s="29"/>
      <c r="E95" s="21"/>
    </row>
    <row r="96" spans="1:7" s="3" customFormat="1" ht="30" customHeight="1">
      <c r="A96" s="52" t="s">
        <v>621</v>
      </c>
      <c r="B96" s="53" t="s">
        <v>622</v>
      </c>
      <c r="C96" s="57" t="s">
        <v>623</v>
      </c>
      <c r="D96" s="32" t="s">
        <v>808</v>
      </c>
      <c r="E96" s="41">
        <v>3.44</v>
      </c>
      <c r="F96" s="34">
        <v>3.44</v>
      </c>
      <c r="G96" s="3">
        <v>3.44</v>
      </c>
    </row>
    <row r="97" spans="1:6" s="3" customFormat="1" ht="30" customHeight="1">
      <c r="A97" s="43"/>
      <c r="B97" s="54" t="s">
        <v>624</v>
      </c>
      <c r="C97" s="58" t="s">
        <v>625</v>
      </c>
      <c r="D97" s="35"/>
      <c r="E97" s="42"/>
      <c r="F97" s="34"/>
    </row>
    <row r="98" spans="1:6" s="3" customFormat="1" ht="30" customHeight="1" thickBot="1">
      <c r="A98" s="50"/>
      <c r="B98" s="59"/>
      <c r="C98" s="60"/>
      <c r="D98" s="29"/>
      <c r="E98" s="40"/>
      <c r="F98" s="34"/>
    </row>
    <row r="99" spans="1:6" s="3" customFormat="1" ht="30" customHeight="1">
      <c r="A99" s="52" t="s">
        <v>626</v>
      </c>
      <c r="B99" s="53" t="s">
        <v>974</v>
      </c>
      <c r="C99" s="57" t="s">
        <v>627</v>
      </c>
      <c r="D99" s="32" t="s">
        <v>808</v>
      </c>
      <c r="E99" s="41">
        <v>7.11</v>
      </c>
      <c r="F99" s="34"/>
    </row>
    <row r="100" spans="1:6" s="3" customFormat="1" ht="30" customHeight="1">
      <c r="A100" s="61"/>
      <c r="B100" s="54" t="s">
        <v>837</v>
      </c>
      <c r="C100" s="58" t="s">
        <v>628</v>
      </c>
      <c r="D100" s="35" t="s">
        <v>810</v>
      </c>
      <c r="E100" s="42">
        <v>1.48</v>
      </c>
      <c r="F100" s="34"/>
    </row>
    <row r="101" spans="1:6" s="3" customFormat="1" ht="30" customHeight="1">
      <c r="A101" s="43"/>
      <c r="B101" s="54" t="s">
        <v>838</v>
      </c>
      <c r="C101" s="35"/>
      <c r="D101" s="35"/>
      <c r="E101" s="44"/>
      <c r="F101" s="34"/>
    </row>
    <row r="102" spans="1:6" s="3" customFormat="1" ht="30" customHeight="1">
      <c r="A102" s="43"/>
      <c r="B102" s="54" t="s">
        <v>629</v>
      </c>
      <c r="C102" s="58"/>
      <c r="D102" s="35"/>
      <c r="E102" s="42"/>
      <c r="F102" s="34"/>
    </row>
    <row r="103" spans="1:7" s="3" customFormat="1" ht="30" customHeight="1">
      <c r="A103" s="43"/>
      <c r="B103" s="55"/>
      <c r="C103" s="35"/>
      <c r="D103" s="26" t="s">
        <v>506</v>
      </c>
      <c r="E103" s="45">
        <v>8.9</v>
      </c>
      <c r="F103" s="34">
        <v>8.9</v>
      </c>
      <c r="G103" s="3">
        <v>8.9</v>
      </c>
    </row>
    <row r="104" spans="1:6" s="3" customFormat="1" ht="30" customHeight="1" thickBot="1">
      <c r="A104" s="50"/>
      <c r="B104" s="56"/>
      <c r="C104" s="29"/>
      <c r="D104" s="29"/>
      <c r="E104" s="40"/>
      <c r="F104" s="34"/>
    </row>
    <row r="105" spans="1:7" s="3" customFormat="1" ht="30" customHeight="1">
      <c r="A105" s="52" t="s">
        <v>630</v>
      </c>
      <c r="B105" s="53" t="s">
        <v>631</v>
      </c>
      <c r="C105" s="32" t="s">
        <v>633</v>
      </c>
      <c r="D105" s="32" t="s">
        <v>808</v>
      </c>
      <c r="E105" s="41">
        <v>3.1</v>
      </c>
      <c r="F105" s="34">
        <v>3.1</v>
      </c>
      <c r="G105" s="3">
        <v>3.1</v>
      </c>
    </row>
    <row r="106" spans="1:6" s="3" customFormat="1" ht="30" customHeight="1">
      <c r="A106" s="43"/>
      <c r="B106" s="54" t="s">
        <v>634</v>
      </c>
      <c r="C106" s="35"/>
      <c r="D106" s="35"/>
      <c r="E106" s="42"/>
      <c r="F106" s="34"/>
    </row>
    <row r="107" spans="1:6" s="3" customFormat="1" ht="30" customHeight="1" thickBot="1">
      <c r="A107" s="50"/>
      <c r="B107" s="56"/>
      <c r="C107" s="29"/>
      <c r="D107" s="29"/>
      <c r="E107" s="40"/>
      <c r="F107" s="34"/>
    </row>
    <row r="108" spans="1:7" s="3" customFormat="1" ht="30" customHeight="1">
      <c r="A108" s="52" t="s">
        <v>635</v>
      </c>
      <c r="B108" s="62" t="s">
        <v>85</v>
      </c>
      <c r="C108" s="32" t="s">
        <v>636</v>
      </c>
      <c r="D108" s="32" t="s">
        <v>808</v>
      </c>
      <c r="E108" s="41">
        <v>5.83</v>
      </c>
      <c r="F108" s="34">
        <v>5.83</v>
      </c>
      <c r="G108" s="3">
        <v>5.83</v>
      </c>
    </row>
    <row r="109" spans="1:6" s="3" customFormat="1" ht="30" customHeight="1">
      <c r="A109" s="43"/>
      <c r="B109" s="54" t="s">
        <v>84</v>
      </c>
      <c r="C109" s="35" t="s">
        <v>637</v>
      </c>
      <c r="D109" s="35"/>
      <c r="E109" s="42"/>
      <c r="F109" s="34"/>
    </row>
    <row r="110" spans="1:6" s="3" customFormat="1" ht="30" customHeight="1" thickBot="1">
      <c r="A110" s="50"/>
      <c r="B110" s="56"/>
      <c r="C110" s="29"/>
      <c r="D110" s="29"/>
      <c r="E110" s="40"/>
      <c r="F110" s="34"/>
    </row>
    <row r="111" spans="1:7" s="3" customFormat="1" ht="30" customHeight="1">
      <c r="A111" s="52" t="s">
        <v>638</v>
      </c>
      <c r="B111" s="30" t="s">
        <v>639</v>
      </c>
      <c r="C111" s="32" t="s">
        <v>640</v>
      </c>
      <c r="D111" s="32" t="s">
        <v>809</v>
      </c>
      <c r="E111" s="41">
        <v>10.24</v>
      </c>
      <c r="F111" s="34">
        <v>10.24</v>
      </c>
      <c r="G111" s="3">
        <v>10.24</v>
      </c>
    </row>
    <row r="112" spans="1:6" s="3" customFormat="1" ht="30" customHeight="1">
      <c r="A112" s="43"/>
      <c r="B112" s="33" t="s">
        <v>839</v>
      </c>
      <c r="C112" s="35" t="s">
        <v>641</v>
      </c>
      <c r="D112" s="35"/>
      <c r="E112" s="42"/>
      <c r="F112" s="34"/>
    </row>
    <row r="113" spans="1:6" s="3" customFormat="1" ht="30" customHeight="1">
      <c r="A113" s="43"/>
      <c r="B113" s="33" t="s">
        <v>642</v>
      </c>
      <c r="C113" s="35" t="s">
        <v>643</v>
      </c>
      <c r="D113" s="35"/>
      <c r="E113" s="42"/>
      <c r="F113" s="34"/>
    </row>
    <row r="114" spans="1:6" s="3" customFormat="1" ht="30" customHeight="1">
      <c r="A114" s="43"/>
      <c r="B114" s="33" t="s">
        <v>644</v>
      </c>
      <c r="C114" s="35"/>
      <c r="D114" s="35"/>
      <c r="E114" s="42"/>
      <c r="F114" s="34"/>
    </row>
    <row r="115" spans="1:6" s="3" customFormat="1" ht="30" customHeight="1">
      <c r="A115" s="43"/>
      <c r="B115" s="33" t="s">
        <v>645</v>
      </c>
      <c r="C115" s="35"/>
      <c r="D115" s="35"/>
      <c r="E115" s="42"/>
      <c r="F115" s="34"/>
    </row>
    <row r="116" spans="1:5" s="3" customFormat="1" ht="30" customHeight="1" thickBot="1">
      <c r="A116" s="50"/>
      <c r="B116" s="47"/>
      <c r="C116" s="29"/>
      <c r="D116" s="29"/>
      <c r="E116" s="40"/>
    </row>
    <row r="117" spans="1:6" s="3" customFormat="1" ht="30" customHeight="1">
      <c r="A117" s="63" t="s">
        <v>646</v>
      </c>
      <c r="B117" s="62" t="s">
        <v>86</v>
      </c>
      <c r="C117" s="57" t="s">
        <v>647</v>
      </c>
      <c r="D117" s="57" t="s">
        <v>809</v>
      </c>
      <c r="E117" s="41">
        <v>18.61</v>
      </c>
      <c r="F117" s="34"/>
    </row>
    <row r="118" spans="1:6" s="3" customFormat="1" ht="30" customHeight="1">
      <c r="A118" s="64"/>
      <c r="B118" s="33" t="s">
        <v>87</v>
      </c>
      <c r="C118" s="58" t="s">
        <v>648</v>
      </c>
      <c r="D118" s="35" t="s">
        <v>810</v>
      </c>
      <c r="E118" s="42">
        <v>2.61</v>
      </c>
      <c r="F118" s="34"/>
    </row>
    <row r="119" spans="1:6" s="3" customFormat="1" ht="30" customHeight="1">
      <c r="A119" s="43"/>
      <c r="B119" s="65" t="s">
        <v>840</v>
      </c>
      <c r="C119" s="58" t="s">
        <v>611</v>
      </c>
      <c r="D119" s="35"/>
      <c r="E119" s="44"/>
      <c r="F119" s="34"/>
    </row>
    <row r="120" spans="1:6" s="3" customFormat="1" ht="30" customHeight="1">
      <c r="A120" s="43"/>
      <c r="B120" s="65" t="s">
        <v>649</v>
      </c>
      <c r="C120" s="35"/>
      <c r="D120" s="35"/>
      <c r="E120" s="42"/>
      <c r="F120" s="34"/>
    </row>
    <row r="121" spans="1:5" s="3" customFormat="1" ht="30" customHeight="1">
      <c r="A121" s="43"/>
      <c r="B121" s="54" t="s">
        <v>841</v>
      </c>
      <c r="C121" s="58"/>
      <c r="D121" s="35"/>
      <c r="E121" s="44"/>
    </row>
    <row r="122" spans="1:6" s="3" customFormat="1" ht="30" customHeight="1">
      <c r="A122" s="43"/>
      <c r="B122" s="54" t="s">
        <v>650</v>
      </c>
      <c r="C122" s="58"/>
      <c r="D122" s="35"/>
      <c r="E122" s="42"/>
      <c r="F122" s="34"/>
    </row>
    <row r="123" spans="1:6" s="3" customFormat="1" ht="30" customHeight="1">
      <c r="A123" s="43"/>
      <c r="B123" s="54" t="s">
        <v>975</v>
      </c>
      <c r="C123" s="58"/>
      <c r="D123" s="35"/>
      <c r="E123" s="42"/>
      <c r="F123" s="34"/>
    </row>
    <row r="124" spans="1:7" s="3" customFormat="1" ht="30" customHeight="1">
      <c r="A124" s="43"/>
      <c r="B124" s="55" t="s">
        <v>88</v>
      </c>
      <c r="C124" s="58"/>
      <c r="D124" s="26" t="s">
        <v>506</v>
      </c>
      <c r="E124" s="45">
        <f>SUM(E117:E118)</f>
        <v>21.22</v>
      </c>
      <c r="F124" s="34">
        <v>21.22</v>
      </c>
      <c r="G124" s="3">
        <v>21.22</v>
      </c>
    </row>
    <row r="125" spans="1:6" s="3" customFormat="1" ht="30" customHeight="1" thickBot="1">
      <c r="A125" s="50"/>
      <c r="B125" s="59" t="s">
        <v>976</v>
      </c>
      <c r="C125" s="60"/>
      <c r="D125" s="29"/>
      <c r="E125" s="40"/>
      <c r="F125" s="34"/>
    </row>
    <row r="126" spans="1:7" s="3" customFormat="1" ht="30" customHeight="1">
      <c r="A126" s="52" t="s">
        <v>651</v>
      </c>
      <c r="B126" s="62" t="s">
        <v>652</v>
      </c>
      <c r="C126" s="57" t="s">
        <v>653</v>
      </c>
      <c r="D126" s="57" t="s">
        <v>809</v>
      </c>
      <c r="E126" s="41">
        <v>15.759</v>
      </c>
      <c r="F126" s="34">
        <v>15.759</v>
      </c>
      <c r="G126" s="3">
        <v>15.759</v>
      </c>
    </row>
    <row r="127" spans="1:6" s="3" customFormat="1" ht="30" customHeight="1">
      <c r="A127" s="43"/>
      <c r="B127" s="54" t="s">
        <v>844</v>
      </c>
      <c r="C127" s="58" t="s">
        <v>654</v>
      </c>
      <c r="D127" s="35"/>
      <c r="E127" s="42"/>
      <c r="F127" s="34"/>
    </row>
    <row r="128" spans="1:6" s="3" customFormat="1" ht="30" customHeight="1">
      <c r="A128" s="43"/>
      <c r="B128" s="65" t="s">
        <v>842</v>
      </c>
      <c r="C128" s="58" t="s">
        <v>656</v>
      </c>
      <c r="D128" s="35"/>
      <c r="E128" s="42"/>
      <c r="F128" s="34"/>
    </row>
    <row r="129" spans="1:6" s="3" customFormat="1" ht="30" customHeight="1">
      <c r="A129" s="43"/>
      <c r="B129" s="65" t="s">
        <v>843</v>
      </c>
      <c r="C129" s="58" t="s">
        <v>657</v>
      </c>
      <c r="D129" s="35"/>
      <c r="E129" s="42"/>
      <c r="F129" s="34"/>
    </row>
    <row r="130" spans="1:6" s="3" customFormat="1" ht="30" customHeight="1">
      <c r="A130" s="43"/>
      <c r="B130" s="65" t="s">
        <v>655</v>
      </c>
      <c r="C130" s="58" t="s">
        <v>659</v>
      </c>
      <c r="D130" s="35"/>
      <c r="E130" s="42"/>
      <c r="F130" s="34"/>
    </row>
    <row r="131" spans="1:6" s="3" customFormat="1" ht="30" customHeight="1">
      <c r="A131" s="43"/>
      <c r="B131" s="54" t="s">
        <v>977</v>
      </c>
      <c r="C131" s="58" t="s">
        <v>660</v>
      </c>
      <c r="D131" s="35"/>
      <c r="E131" s="42"/>
      <c r="F131" s="34"/>
    </row>
    <row r="132" spans="1:6" s="3" customFormat="1" ht="30" customHeight="1">
      <c r="A132" s="43"/>
      <c r="B132" s="33" t="s">
        <v>658</v>
      </c>
      <c r="D132" s="35"/>
      <c r="E132" s="42"/>
      <c r="F132" s="34"/>
    </row>
    <row r="133" spans="1:6" s="3" customFormat="1" ht="30" customHeight="1">
      <c r="A133" s="43"/>
      <c r="B133" s="33"/>
      <c r="D133" s="35"/>
      <c r="E133" s="42"/>
      <c r="F133" s="34"/>
    </row>
    <row r="134" spans="1:6" s="3" customFormat="1" ht="30" customHeight="1" thickBot="1">
      <c r="A134" s="50"/>
      <c r="B134" s="59"/>
      <c r="C134" s="60"/>
      <c r="D134" s="29"/>
      <c r="E134" s="40"/>
      <c r="F134" s="34"/>
    </row>
    <row r="135" spans="1:7" s="3" customFormat="1" ht="30" customHeight="1">
      <c r="A135" s="66" t="s">
        <v>661</v>
      </c>
      <c r="B135" s="53" t="s">
        <v>662</v>
      </c>
      <c r="C135" s="57" t="s">
        <v>663</v>
      </c>
      <c r="D135" s="32" t="s">
        <v>814</v>
      </c>
      <c r="E135" s="41">
        <v>4.43</v>
      </c>
      <c r="F135" s="34">
        <v>4.43</v>
      </c>
      <c r="G135" s="3">
        <v>4.43</v>
      </c>
    </row>
    <row r="136" spans="1:6" s="3" customFormat="1" ht="30" customHeight="1">
      <c r="A136" s="61"/>
      <c r="B136" s="54" t="s">
        <v>664</v>
      </c>
      <c r="C136" s="58" t="s">
        <v>665</v>
      </c>
      <c r="D136" s="35"/>
      <c r="E136" s="42"/>
      <c r="F136" s="34"/>
    </row>
    <row r="137" spans="1:6" s="3" customFormat="1" ht="30" customHeight="1" thickBot="1">
      <c r="A137" s="50"/>
      <c r="B137" s="59"/>
      <c r="C137" s="60"/>
      <c r="D137" s="29"/>
      <c r="E137" s="40"/>
      <c r="F137" s="34"/>
    </row>
    <row r="138" spans="1:7" s="3" customFormat="1" ht="30" customHeight="1">
      <c r="A138" s="52" t="s">
        <v>666</v>
      </c>
      <c r="B138" s="53" t="s">
        <v>667</v>
      </c>
      <c r="C138" s="57" t="s">
        <v>93</v>
      </c>
      <c r="D138" s="32" t="s">
        <v>814</v>
      </c>
      <c r="E138" s="41">
        <v>1.61</v>
      </c>
      <c r="F138" s="34">
        <v>1.61</v>
      </c>
      <c r="G138" s="3">
        <v>1.61</v>
      </c>
    </row>
    <row r="139" spans="1:6" s="3" customFormat="1" ht="30" customHeight="1">
      <c r="A139" s="43"/>
      <c r="B139" s="54"/>
      <c r="C139" s="58" t="s">
        <v>94</v>
      </c>
      <c r="D139" s="35"/>
      <c r="E139" s="42"/>
      <c r="F139" s="34"/>
    </row>
    <row r="140" spans="1:6" s="3" customFormat="1" ht="30" customHeight="1" thickBot="1">
      <c r="A140" s="50"/>
      <c r="B140" s="59"/>
      <c r="C140" s="60"/>
      <c r="D140" s="29"/>
      <c r="E140" s="40"/>
      <c r="F140" s="34"/>
    </row>
    <row r="141" spans="1:7" s="3" customFormat="1" ht="30" customHeight="1">
      <c r="A141" s="52" t="s">
        <v>668</v>
      </c>
      <c r="B141" s="53" t="s">
        <v>669</v>
      </c>
      <c r="C141" s="57" t="s">
        <v>670</v>
      </c>
      <c r="D141" s="32" t="s">
        <v>809</v>
      </c>
      <c r="E141" s="41">
        <v>17.37</v>
      </c>
      <c r="F141" s="34">
        <v>17.37</v>
      </c>
      <c r="G141" s="3">
        <v>17.37</v>
      </c>
    </row>
    <row r="142" spans="1:6" s="3" customFormat="1" ht="30" customHeight="1">
      <c r="A142" s="43"/>
      <c r="B142" s="54" t="s">
        <v>671</v>
      </c>
      <c r="C142" s="58" t="s">
        <v>672</v>
      </c>
      <c r="D142" s="35"/>
      <c r="E142" s="42"/>
      <c r="F142" s="34"/>
    </row>
    <row r="143" spans="1:6" s="3" customFormat="1" ht="30" customHeight="1">
      <c r="A143" s="43"/>
      <c r="B143" s="54" t="s">
        <v>673</v>
      </c>
      <c r="C143" s="58" t="s">
        <v>674</v>
      </c>
      <c r="D143" s="35"/>
      <c r="E143" s="42"/>
      <c r="F143" s="34"/>
    </row>
    <row r="144" spans="1:6" s="3" customFormat="1" ht="30" customHeight="1">
      <c r="A144" s="43"/>
      <c r="B144" s="54" t="s">
        <v>675</v>
      </c>
      <c r="C144" s="58" t="s">
        <v>676</v>
      </c>
      <c r="D144" s="58"/>
      <c r="E144" s="42"/>
      <c r="F144" s="34"/>
    </row>
    <row r="145" spans="1:6" s="3" customFormat="1" ht="30" customHeight="1" thickBot="1">
      <c r="A145" s="50"/>
      <c r="B145" s="59"/>
      <c r="C145" s="60"/>
      <c r="D145" s="29"/>
      <c r="E145" s="40"/>
      <c r="F145" s="34"/>
    </row>
    <row r="146" spans="1:7" s="3" customFormat="1" ht="30" customHeight="1">
      <c r="A146" s="52" t="s">
        <v>677</v>
      </c>
      <c r="B146" s="53" t="s">
        <v>678</v>
      </c>
      <c r="C146" s="57" t="s">
        <v>679</v>
      </c>
      <c r="D146" s="32" t="s">
        <v>814</v>
      </c>
      <c r="E146" s="41">
        <v>10.21</v>
      </c>
      <c r="F146" s="34">
        <v>10.21</v>
      </c>
      <c r="G146" s="3">
        <v>10.21</v>
      </c>
    </row>
    <row r="147" spans="1:6" s="3" customFormat="1" ht="30" customHeight="1">
      <c r="A147" s="43"/>
      <c r="B147" s="54" t="s">
        <v>680</v>
      </c>
      <c r="C147" s="35" t="s">
        <v>681</v>
      </c>
      <c r="D147" s="35"/>
      <c r="E147" s="42"/>
      <c r="F147" s="34"/>
    </row>
    <row r="148" spans="1:6" s="3" customFormat="1" ht="30" customHeight="1">
      <c r="A148" s="43"/>
      <c r="B148" s="54" t="s">
        <v>682</v>
      </c>
      <c r="C148" s="35"/>
      <c r="D148" s="35"/>
      <c r="E148" s="42"/>
      <c r="F148" s="34"/>
    </row>
    <row r="149" spans="1:6" s="3" customFormat="1" ht="30" customHeight="1" thickBot="1">
      <c r="A149" s="50"/>
      <c r="B149" s="59"/>
      <c r="C149" s="29"/>
      <c r="D149" s="29"/>
      <c r="E149" s="40"/>
      <c r="F149" s="34"/>
    </row>
    <row r="150" spans="1:6" s="3" customFormat="1" ht="30" customHeight="1">
      <c r="A150" s="52" t="s">
        <v>683</v>
      </c>
      <c r="B150" s="62" t="s">
        <v>684</v>
      </c>
      <c r="C150" s="32" t="s">
        <v>685</v>
      </c>
      <c r="D150" s="32" t="s">
        <v>808</v>
      </c>
      <c r="E150" s="41">
        <v>4.07</v>
      </c>
      <c r="F150" s="34"/>
    </row>
    <row r="151" spans="1:6" s="3" customFormat="1" ht="30" customHeight="1">
      <c r="A151" s="43"/>
      <c r="B151" s="54" t="s">
        <v>686</v>
      </c>
      <c r="C151" s="35" t="s">
        <v>687</v>
      </c>
      <c r="D151" s="35" t="s">
        <v>814</v>
      </c>
      <c r="E151" s="42">
        <v>6.06</v>
      </c>
      <c r="F151" s="34"/>
    </row>
    <row r="152" spans="1:6" s="3" customFormat="1" ht="30" customHeight="1">
      <c r="A152" s="43"/>
      <c r="B152" s="33" t="s">
        <v>688</v>
      </c>
      <c r="C152" s="35" t="s">
        <v>689</v>
      </c>
      <c r="D152" s="35"/>
      <c r="E152" s="42"/>
      <c r="F152" s="34"/>
    </row>
    <row r="153" spans="1:7" s="3" customFormat="1" ht="30" customHeight="1">
      <c r="A153" s="43"/>
      <c r="B153" s="33" t="s">
        <v>690</v>
      </c>
      <c r="C153" s="35"/>
      <c r="D153" s="26" t="s">
        <v>506</v>
      </c>
      <c r="E153" s="45">
        <f>SUM(E150:E151)</f>
        <v>10.129999999999999</v>
      </c>
      <c r="F153" s="34">
        <v>10.13</v>
      </c>
      <c r="G153" s="3">
        <v>10.13</v>
      </c>
    </row>
    <row r="154" spans="1:6" s="3" customFormat="1" ht="30" customHeight="1" thickBot="1">
      <c r="A154" s="50"/>
      <c r="B154" s="47"/>
      <c r="C154" s="29"/>
      <c r="D154" s="29"/>
      <c r="E154" s="40"/>
      <c r="F154" s="34"/>
    </row>
    <row r="155" spans="1:7" s="3" customFormat="1" ht="30" customHeight="1">
      <c r="A155" s="52" t="s">
        <v>691</v>
      </c>
      <c r="B155" s="30" t="s">
        <v>692</v>
      </c>
      <c r="C155" s="32" t="s">
        <v>693</v>
      </c>
      <c r="D155" s="32" t="s">
        <v>810</v>
      </c>
      <c r="E155" s="41">
        <v>7.68</v>
      </c>
      <c r="F155" s="34">
        <v>7.68</v>
      </c>
      <c r="G155" s="3">
        <v>7.68</v>
      </c>
    </row>
    <row r="156" spans="1:6" s="3" customFormat="1" ht="30" customHeight="1">
      <c r="A156" s="43"/>
      <c r="B156" s="33" t="s">
        <v>694</v>
      </c>
      <c r="C156" s="35" t="s">
        <v>695</v>
      </c>
      <c r="D156" s="35"/>
      <c r="E156" s="42"/>
      <c r="F156" s="34"/>
    </row>
    <row r="157" spans="1:5" s="3" customFormat="1" ht="30" customHeight="1">
      <c r="A157" s="43"/>
      <c r="B157" s="33" t="s">
        <v>696</v>
      </c>
      <c r="C157" s="35"/>
      <c r="D157" s="35"/>
      <c r="E157" s="42"/>
    </row>
    <row r="158" spans="1:5" s="3" customFormat="1" ht="30" customHeight="1" thickBot="1">
      <c r="A158" s="50"/>
      <c r="B158" s="47"/>
      <c r="C158" s="29"/>
      <c r="D158" s="29"/>
      <c r="E158" s="40"/>
    </row>
    <row r="159" spans="1:6" s="3" customFormat="1" ht="30" customHeight="1">
      <c r="A159" s="52" t="s">
        <v>697</v>
      </c>
      <c r="B159" s="24" t="s">
        <v>698</v>
      </c>
      <c r="C159" s="32" t="s">
        <v>704</v>
      </c>
      <c r="D159" s="32" t="s">
        <v>810</v>
      </c>
      <c r="E159" s="41">
        <v>2.275</v>
      </c>
      <c r="F159" s="34"/>
    </row>
    <row r="160" spans="1:6" s="3" customFormat="1" ht="30" customHeight="1">
      <c r="A160" s="43"/>
      <c r="B160" s="17"/>
      <c r="C160" s="35" t="s">
        <v>705</v>
      </c>
      <c r="D160" s="58" t="s">
        <v>814</v>
      </c>
      <c r="E160" s="42">
        <v>8.015</v>
      </c>
      <c r="F160" s="34"/>
    </row>
    <row r="161" spans="1:6" s="3" customFormat="1" ht="30" customHeight="1">
      <c r="A161" s="43"/>
      <c r="B161" s="17"/>
      <c r="C161" s="35" t="s">
        <v>706</v>
      </c>
      <c r="D161" s="58"/>
      <c r="E161" s="42"/>
      <c r="F161" s="34"/>
    </row>
    <row r="162" spans="1:6" s="3" customFormat="1" ht="30" customHeight="1">
      <c r="A162" s="43"/>
      <c r="B162" s="17"/>
      <c r="C162" s="35" t="s">
        <v>707</v>
      </c>
      <c r="D162" s="15"/>
      <c r="E162" s="16"/>
      <c r="F162" s="34"/>
    </row>
    <row r="163" spans="1:6" s="3" customFormat="1" ht="30" customHeight="1">
      <c r="A163" s="43"/>
      <c r="B163" s="17"/>
      <c r="C163" s="35"/>
      <c r="D163" s="67" t="s">
        <v>506</v>
      </c>
      <c r="E163" s="45">
        <f>SUM(E159:E160)</f>
        <v>10.290000000000001</v>
      </c>
      <c r="F163" s="34">
        <v>10.29</v>
      </c>
    </row>
    <row r="164" spans="1:6" s="3" customFormat="1" ht="30" customHeight="1" thickBot="1">
      <c r="A164" s="50"/>
      <c r="B164" s="19"/>
      <c r="C164" s="29"/>
      <c r="D164" s="60"/>
      <c r="E164" s="40"/>
      <c r="F164" s="34"/>
    </row>
    <row r="165" spans="1:6" s="3" customFormat="1" ht="30" customHeight="1">
      <c r="A165" s="52" t="s">
        <v>708</v>
      </c>
      <c r="B165" s="24" t="s">
        <v>709</v>
      </c>
      <c r="C165" s="32" t="s">
        <v>710</v>
      </c>
      <c r="D165" s="57" t="s">
        <v>810</v>
      </c>
      <c r="E165" s="41">
        <v>7.126</v>
      </c>
      <c r="F165" s="34">
        <v>7.126</v>
      </c>
    </row>
    <row r="166" spans="1:6" s="3" customFormat="1" ht="30" customHeight="1">
      <c r="A166" s="43"/>
      <c r="B166" s="17"/>
      <c r="C166" s="35" t="s">
        <v>711</v>
      </c>
      <c r="D166" s="58"/>
      <c r="E166" s="42"/>
      <c r="F166" s="34"/>
    </row>
    <row r="167" spans="1:6" s="3" customFormat="1" ht="30" customHeight="1" thickBot="1">
      <c r="A167" s="50"/>
      <c r="B167" s="19"/>
      <c r="C167" s="29"/>
      <c r="D167" s="60"/>
      <c r="E167" s="40"/>
      <c r="F167" s="34"/>
    </row>
    <row r="168" spans="1:7" s="3" customFormat="1" ht="30" customHeight="1">
      <c r="A168" s="52" t="s">
        <v>712</v>
      </c>
      <c r="B168" s="30" t="s">
        <v>713</v>
      </c>
      <c r="C168" s="32" t="s">
        <v>714</v>
      </c>
      <c r="D168" s="57" t="s">
        <v>810</v>
      </c>
      <c r="E168" s="41">
        <v>8.42</v>
      </c>
      <c r="F168" s="34">
        <v>8.42</v>
      </c>
      <c r="G168" s="3">
        <v>8.42</v>
      </c>
    </row>
    <row r="169" spans="1:6" s="3" customFormat="1" ht="30" customHeight="1">
      <c r="A169" s="43"/>
      <c r="B169" s="17" t="s">
        <v>715</v>
      </c>
      <c r="C169" s="35" t="s">
        <v>716</v>
      </c>
      <c r="D169" s="58"/>
      <c r="E169" s="42"/>
      <c r="F169" s="34"/>
    </row>
    <row r="170" spans="1:6" s="3" customFormat="1" ht="30" customHeight="1" thickBot="1">
      <c r="A170" s="50"/>
      <c r="B170" s="19"/>
      <c r="C170" s="29"/>
      <c r="D170" s="60"/>
      <c r="E170" s="40"/>
      <c r="F170" s="34"/>
    </row>
    <row r="171" spans="1:7" s="3" customFormat="1" ht="30" customHeight="1">
      <c r="A171" s="52" t="s">
        <v>717</v>
      </c>
      <c r="B171" s="24" t="s">
        <v>90</v>
      </c>
      <c r="C171" s="32" t="s">
        <v>718</v>
      </c>
      <c r="D171" s="57" t="s">
        <v>810</v>
      </c>
      <c r="E171" s="41">
        <v>5.75</v>
      </c>
      <c r="F171" s="34">
        <v>5.75</v>
      </c>
      <c r="G171" s="3">
        <v>5.75</v>
      </c>
    </row>
    <row r="172" spans="1:6" s="3" customFormat="1" ht="30" customHeight="1">
      <c r="A172" s="43"/>
      <c r="B172" s="33" t="s">
        <v>89</v>
      </c>
      <c r="C172" s="35" t="s">
        <v>719</v>
      </c>
      <c r="D172" s="58"/>
      <c r="E172" s="42"/>
      <c r="F172" s="34"/>
    </row>
    <row r="173" spans="1:6" s="3" customFormat="1" ht="30" customHeight="1" thickBot="1">
      <c r="A173" s="50"/>
      <c r="B173" s="28"/>
      <c r="C173" s="29"/>
      <c r="D173" s="60"/>
      <c r="E173" s="40"/>
      <c r="F173" s="34"/>
    </row>
    <row r="174" spans="1:6" s="3" customFormat="1" ht="30" customHeight="1">
      <c r="A174" s="52" t="s">
        <v>720</v>
      </c>
      <c r="B174" s="24" t="s">
        <v>721</v>
      </c>
      <c r="C174" s="32" t="s">
        <v>722</v>
      </c>
      <c r="D174" s="57" t="s">
        <v>808</v>
      </c>
      <c r="E174" s="41">
        <v>26.182</v>
      </c>
      <c r="F174" s="34"/>
    </row>
    <row r="175" spans="1:6" s="3" customFormat="1" ht="30" customHeight="1">
      <c r="A175" s="43"/>
      <c r="B175" s="14" t="s">
        <v>723</v>
      </c>
      <c r="C175" s="34" t="s">
        <v>95</v>
      </c>
      <c r="D175" s="58" t="s">
        <v>814</v>
      </c>
      <c r="E175" s="42">
        <v>6.07</v>
      </c>
      <c r="F175" s="34"/>
    </row>
    <row r="176" spans="1:6" s="3" customFormat="1" ht="30" customHeight="1">
      <c r="A176" s="43"/>
      <c r="B176" s="14"/>
      <c r="C176" s="35" t="s">
        <v>96</v>
      </c>
      <c r="D176" s="58"/>
      <c r="E176" s="42"/>
      <c r="F176" s="34"/>
    </row>
    <row r="177" spans="1:6" s="3" customFormat="1" ht="30" customHeight="1">
      <c r="A177" s="43"/>
      <c r="B177" s="14"/>
      <c r="C177" s="35" t="s">
        <v>97</v>
      </c>
      <c r="D177" s="58"/>
      <c r="E177" s="42"/>
      <c r="F177" s="34"/>
    </row>
    <row r="178" spans="1:6" s="3" customFormat="1" ht="30" customHeight="1">
      <c r="A178" s="43"/>
      <c r="B178" s="17"/>
      <c r="C178" s="35" t="s">
        <v>98</v>
      </c>
      <c r="D178" s="58"/>
      <c r="E178" s="42"/>
      <c r="F178" s="34"/>
    </row>
    <row r="179" spans="1:6" s="3" customFormat="1" ht="30" customHeight="1">
      <c r="A179" s="43"/>
      <c r="B179" s="14"/>
      <c r="C179" s="35" t="s">
        <v>99</v>
      </c>
      <c r="D179" s="58"/>
      <c r="E179" s="42"/>
      <c r="F179" s="34"/>
    </row>
    <row r="180" spans="1:6" s="3" customFormat="1" ht="30" customHeight="1">
      <c r="A180" s="43"/>
      <c r="B180" s="17"/>
      <c r="C180" s="35" t="s">
        <v>100</v>
      </c>
      <c r="D180" s="58"/>
      <c r="E180" s="42"/>
      <c r="F180" s="34"/>
    </row>
    <row r="181" spans="1:6" s="3" customFormat="1" ht="30" customHeight="1">
      <c r="A181" s="43"/>
      <c r="B181" s="17"/>
      <c r="C181" s="35" t="s">
        <v>101</v>
      </c>
      <c r="D181" s="58"/>
      <c r="E181" s="42"/>
      <c r="F181" s="34"/>
    </row>
    <row r="182" spans="1:6" s="3" customFormat="1" ht="30" customHeight="1">
      <c r="A182" s="43"/>
      <c r="B182" s="17"/>
      <c r="C182" s="35" t="s">
        <v>102</v>
      </c>
      <c r="D182" s="58"/>
      <c r="E182" s="42"/>
      <c r="F182" s="34"/>
    </row>
    <row r="183" spans="1:6" s="3" customFormat="1" ht="30" customHeight="1">
      <c r="A183" s="43"/>
      <c r="B183" s="17"/>
      <c r="C183" s="35" t="s">
        <v>103</v>
      </c>
      <c r="D183" s="67" t="s">
        <v>506</v>
      </c>
      <c r="E183" s="45">
        <f>SUM(E174:E175)</f>
        <v>32.251999999999995</v>
      </c>
      <c r="F183" s="34">
        <v>32.252</v>
      </c>
    </row>
    <row r="184" spans="1:6" s="3" customFormat="1" ht="30" customHeight="1" thickBot="1">
      <c r="A184" s="50"/>
      <c r="B184" s="19"/>
      <c r="C184" s="29"/>
      <c r="D184" s="60"/>
      <c r="E184" s="40"/>
      <c r="F184" s="34"/>
    </row>
    <row r="185" spans="1:7" s="3" customFormat="1" ht="30" customHeight="1">
      <c r="A185" s="52" t="s">
        <v>724</v>
      </c>
      <c r="B185" s="68" t="s">
        <v>91</v>
      </c>
      <c r="C185" s="32" t="s">
        <v>725</v>
      </c>
      <c r="D185" s="57" t="s">
        <v>814</v>
      </c>
      <c r="E185" s="41">
        <v>25.487</v>
      </c>
      <c r="F185" s="34">
        <v>25.487</v>
      </c>
      <c r="G185" s="3">
        <v>16.52</v>
      </c>
    </row>
    <row r="186" spans="1:6" s="3" customFormat="1" ht="30" customHeight="1">
      <c r="A186" s="43"/>
      <c r="B186" s="33" t="s">
        <v>726</v>
      </c>
      <c r="C186" s="35" t="s">
        <v>727</v>
      </c>
      <c r="D186" s="58"/>
      <c r="E186" s="42"/>
      <c r="F186" s="34"/>
    </row>
    <row r="187" spans="1:6" s="3" customFormat="1" ht="30" customHeight="1">
      <c r="A187" s="43"/>
      <c r="B187" s="33" t="s">
        <v>845</v>
      </c>
      <c r="C187" s="35" t="s">
        <v>728</v>
      </c>
      <c r="D187" s="58"/>
      <c r="E187" s="42"/>
      <c r="F187" s="34"/>
    </row>
    <row r="188" spans="1:6" s="3" customFormat="1" ht="30" customHeight="1">
      <c r="A188" s="43"/>
      <c r="B188" s="33" t="s">
        <v>846</v>
      </c>
      <c r="D188" s="58"/>
      <c r="E188" s="42"/>
      <c r="F188" s="34"/>
    </row>
    <row r="189" spans="1:6" s="3" customFormat="1" ht="30" customHeight="1">
      <c r="A189" s="43"/>
      <c r="B189" s="33" t="s">
        <v>729</v>
      </c>
      <c r="C189" s="35"/>
      <c r="D189" s="58"/>
      <c r="E189" s="42"/>
      <c r="F189" s="34"/>
    </row>
    <row r="190" spans="1:6" s="3" customFormat="1" ht="30" customHeight="1">
      <c r="A190" s="43"/>
      <c r="B190" s="33" t="s">
        <v>978</v>
      </c>
      <c r="C190" s="35"/>
      <c r="D190" s="58"/>
      <c r="E190" s="42"/>
      <c r="F190" s="34"/>
    </row>
    <row r="191" spans="1:5" s="3" customFormat="1" ht="30" customHeight="1" thickBot="1">
      <c r="A191" s="50"/>
      <c r="B191" s="47"/>
      <c r="C191" s="20"/>
      <c r="D191" s="60"/>
      <c r="E191" s="40"/>
    </row>
    <row r="192" spans="1:6" s="3" customFormat="1" ht="30" customHeight="1">
      <c r="A192" s="63" t="s">
        <v>730</v>
      </c>
      <c r="B192" s="24" t="s">
        <v>731</v>
      </c>
      <c r="C192" s="32" t="s">
        <v>732</v>
      </c>
      <c r="D192" s="57" t="s">
        <v>814</v>
      </c>
      <c r="E192" s="41">
        <v>11.35</v>
      </c>
      <c r="F192" s="3">
        <v>11.35</v>
      </c>
    </row>
    <row r="193" spans="1:5" s="3" customFormat="1" ht="30" customHeight="1">
      <c r="A193" s="69"/>
      <c r="B193" s="17"/>
      <c r="C193" s="35" t="s">
        <v>733</v>
      </c>
      <c r="D193" s="58"/>
      <c r="E193" s="42"/>
    </row>
    <row r="194" spans="1:5" s="3" customFormat="1" ht="30" customHeight="1" thickBot="1">
      <c r="A194" s="70"/>
      <c r="B194" s="19"/>
      <c r="C194" s="29"/>
      <c r="D194" s="60"/>
      <c r="E194" s="40"/>
    </row>
    <row r="195" spans="1:7" s="3" customFormat="1" ht="30" customHeight="1">
      <c r="A195" s="52" t="s">
        <v>734</v>
      </c>
      <c r="B195" s="30" t="s">
        <v>735</v>
      </c>
      <c r="C195" s="32" t="s">
        <v>736</v>
      </c>
      <c r="D195" s="32" t="s">
        <v>814</v>
      </c>
      <c r="E195" s="41">
        <v>4.65</v>
      </c>
      <c r="F195" s="3">
        <v>4.65</v>
      </c>
      <c r="G195" s="3">
        <v>4.65</v>
      </c>
    </row>
    <row r="196" spans="1:5" s="3" customFormat="1" ht="30" customHeight="1">
      <c r="A196" s="43"/>
      <c r="B196" s="33" t="s">
        <v>737</v>
      </c>
      <c r="C196" s="35" t="s">
        <v>738</v>
      </c>
      <c r="D196" s="35"/>
      <c r="E196" s="42"/>
    </row>
    <row r="197" spans="1:5" s="3" customFormat="1" ht="30" customHeight="1" thickBot="1">
      <c r="A197" s="50"/>
      <c r="B197" s="47"/>
      <c r="C197" s="29"/>
      <c r="D197" s="29"/>
      <c r="E197" s="40"/>
    </row>
    <row r="198" spans="1:6" s="3" customFormat="1" ht="30" customHeight="1">
      <c r="A198" s="63" t="s">
        <v>739</v>
      </c>
      <c r="B198" s="62" t="s">
        <v>740</v>
      </c>
      <c r="C198" s="57" t="s">
        <v>741</v>
      </c>
      <c r="D198" s="57" t="s">
        <v>814</v>
      </c>
      <c r="E198" s="41">
        <v>7.8</v>
      </c>
      <c r="F198" s="34">
        <v>7.8</v>
      </c>
    </row>
    <row r="199" spans="1:5" s="3" customFormat="1" ht="30" customHeight="1">
      <c r="A199" s="69"/>
      <c r="B199" s="55" t="s">
        <v>742</v>
      </c>
      <c r="C199" s="35" t="s">
        <v>743</v>
      </c>
      <c r="D199" s="58"/>
      <c r="E199" s="42"/>
    </row>
    <row r="200" spans="1:5" s="3" customFormat="1" ht="30" customHeight="1" thickBot="1">
      <c r="A200" s="70"/>
      <c r="B200" s="56"/>
      <c r="C200" s="29"/>
      <c r="D200" s="60"/>
      <c r="E200" s="40"/>
    </row>
    <row r="201" spans="1:6" s="3" customFormat="1" ht="30" customHeight="1">
      <c r="A201" s="63" t="s">
        <v>744</v>
      </c>
      <c r="B201" s="62" t="s">
        <v>745</v>
      </c>
      <c r="C201" s="32" t="s">
        <v>746</v>
      </c>
      <c r="D201" s="57" t="s">
        <v>814</v>
      </c>
      <c r="E201" s="41">
        <v>14.376</v>
      </c>
      <c r="F201" s="3">
        <v>14.376</v>
      </c>
    </row>
    <row r="202" spans="1:5" s="3" customFormat="1" ht="30" customHeight="1">
      <c r="A202" s="69"/>
      <c r="B202" s="55"/>
      <c r="C202" s="35" t="s">
        <v>747</v>
      </c>
      <c r="D202" s="58"/>
      <c r="E202" s="42"/>
    </row>
    <row r="203" spans="1:5" s="3" customFormat="1" ht="30" customHeight="1">
      <c r="A203" s="69"/>
      <c r="B203" s="55"/>
      <c r="C203" s="58" t="s">
        <v>748</v>
      </c>
      <c r="D203" s="58"/>
      <c r="E203" s="42"/>
    </row>
    <row r="204" spans="1:5" s="3" customFormat="1" ht="30" customHeight="1">
      <c r="A204" s="69"/>
      <c r="B204" s="55"/>
      <c r="C204" s="58" t="s">
        <v>749</v>
      </c>
      <c r="D204" s="58"/>
      <c r="E204" s="42"/>
    </row>
    <row r="205" spans="1:5" s="3" customFormat="1" ht="30" customHeight="1">
      <c r="A205" s="69"/>
      <c r="B205" s="55"/>
      <c r="C205" s="58" t="s">
        <v>750</v>
      </c>
      <c r="D205" s="58"/>
      <c r="E205" s="42"/>
    </row>
    <row r="206" spans="1:5" s="3" customFormat="1" ht="30" customHeight="1" thickBot="1">
      <c r="A206" s="70"/>
      <c r="B206" s="56"/>
      <c r="C206" s="60"/>
      <c r="D206" s="60"/>
      <c r="E206" s="40"/>
    </row>
    <row r="207" spans="1:7" s="3" customFormat="1" ht="30" customHeight="1">
      <c r="A207" s="63" t="s">
        <v>751</v>
      </c>
      <c r="B207" s="53" t="s">
        <v>752</v>
      </c>
      <c r="C207" s="57" t="s">
        <v>753</v>
      </c>
      <c r="D207" s="57" t="s">
        <v>814</v>
      </c>
      <c r="E207" s="41">
        <v>3.5</v>
      </c>
      <c r="F207" s="3">
        <v>3.5</v>
      </c>
      <c r="G207" s="3">
        <v>3.5</v>
      </c>
    </row>
    <row r="208" spans="1:5" s="3" customFormat="1" ht="30" customHeight="1">
      <c r="A208" s="69"/>
      <c r="B208" s="55"/>
      <c r="C208" s="58" t="s">
        <v>754</v>
      </c>
      <c r="D208" s="58"/>
      <c r="E208" s="42"/>
    </row>
    <row r="209" spans="1:5" s="3" customFormat="1" ht="30" customHeight="1" thickBot="1">
      <c r="A209" s="70"/>
      <c r="B209" s="56"/>
      <c r="C209" s="60"/>
      <c r="D209" s="60"/>
      <c r="E209" s="40"/>
    </row>
    <row r="210" spans="1:6" s="3" customFormat="1" ht="30" customHeight="1">
      <c r="A210" s="63" t="s">
        <v>755</v>
      </c>
      <c r="B210" s="62" t="s">
        <v>756</v>
      </c>
      <c r="C210" s="57" t="s">
        <v>757</v>
      </c>
      <c r="D210" s="57" t="s">
        <v>810</v>
      </c>
      <c r="E210" s="41">
        <v>2.994</v>
      </c>
      <c r="F210" s="3">
        <v>2.994</v>
      </c>
    </row>
    <row r="211" spans="1:5" s="3" customFormat="1" ht="30" customHeight="1">
      <c r="A211" s="69"/>
      <c r="B211" s="55"/>
      <c r="C211" s="58" t="s">
        <v>758</v>
      </c>
      <c r="D211" s="58"/>
      <c r="E211" s="42"/>
    </row>
    <row r="212" spans="1:5" s="3" customFormat="1" ht="30" customHeight="1" thickBot="1">
      <c r="A212" s="70"/>
      <c r="B212" s="56"/>
      <c r="C212" s="60"/>
      <c r="D212" s="60"/>
      <c r="E212" s="40"/>
    </row>
    <row r="213" spans="1:6" s="3" customFormat="1" ht="30" customHeight="1">
      <c r="A213" s="63" t="s">
        <v>759</v>
      </c>
      <c r="B213" s="62" t="s">
        <v>760</v>
      </c>
      <c r="C213" s="57" t="s">
        <v>761</v>
      </c>
      <c r="D213" s="57" t="s">
        <v>814</v>
      </c>
      <c r="E213" s="41">
        <v>5.535</v>
      </c>
      <c r="F213" s="3">
        <v>5.535</v>
      </c>
    </row>
    <row r="214" spans="1:5" s="3" customFormat="1" ht="30" customHeight="1">
      <c r="A214" s="69"/>
      <c r="B214" s="55"/>
      <c r="C214" s="58" t="s">
        <v>762</v>
      </c>
      <c r="D214" s="58"/>
      <c r="E214" s="42"/>
    </row>
    <row r="215" spans="1:5" s="3" customFormat="1" ht="30" customHeight="1" thickBot="1">
      <c r="A215" s="70"/>
      <c r="B215" s="56"/>
      <c r="C215" s="60"/>
      <c r="D215" s="60"/>
      <c r="E215" s="40"/>
    </row>
    <row r="216" spans="1:6" s="3" customFormat="1" ht="30" customHeight="1">
      <c r="A216" s="63" t="s">
        <v>763</v>
      </c>
      <c r="B216" s="62" t="s">
        <v>764</v>
      </c>
      <c r="C216" s="57" t="s">
        <v>765</v>
      </c>
      <c r="D216" s="57" t="s">
        <v>810</v>
      </c>
      <c r="E216" s="41">
        <v>15.851</v>
      </c>
      <c r="F216" s="3">
        <v>15.851</v>
      </c>
    </row>
    <row r="217" spans="1:5" s="3" customFormat="1" ht="30" customHeight="1">
      <c r="A217" s="69"/>
      <c r="B217" s="55"/>
      <c r="C217" s="58" t="s">
        <v>766</v>
      </c>
      <c r="D217" s="58"/>
      <c r="E217" s="42"/>
    </row>
    <row r="218" spans="1:5" s="3" customFormat="1" ht="30" customHeight="1" thickBot="1">
      <c r="A218" s="70"/>
      <c r="B218" s="56"/>
      <c r="C218" s="60"/>
      <c r="D218" s="60"/>
      <c r="E218" s="40"/>
    </row>
    <row r="219" spans="1:5" s="3" customFormat="1" ht="30" customHeight="1">
      <c r="A219" s="63" t="s">
        <v>767</v>
      </c>
      <c r="B219" s="62" t="s">
        <v>768</v>
      </c>
      <c r="C219" s="57" t="s">
        <v>769</v>
      </c>
      <c r="D219" s="57" t="s">
        <v>810</v>
      </c>
      <c r="E219" s="41">
        <v>25.432</v>
      </c>
    </row>
    <row r="220" spans="1:5" s="3" customFormat="1" ht="30" customHeight="1">
      <c r="A220" s="69"/>
      <c r="B220" s="55"/>
      <c r="C220" s="58" t="s">
        <v>770</v>
      </c>
      <c r="D220" s="58" t="s">
        <v>811</v>
      </c>
      <c r="E220" s="42">
        <v>21.244</v>
      </c>
    </row>
    <row r="221" spans="1:5" s="3" customFormat="1" ht="30" customHeight="1">
      <c r="A221" s="69"/>
      <c r="B221" s="55"/>
      <c r="C221" s="58"/>
      <c r="D221" s="58" t="s">
        <v>815</v>
      </c>
      <c r="E221" s="42">
        <v>1.686</v>
      </c>
    </row>
    <row r="222" spans="1:5" s="3" customFormat="1" ht="30" customHeight="1">
      <c r="A222" s="69"/>
      <c r="B222" s="55"/>
      <c r="C222" s="58"/>
      <c r="D222" s="58"/>
      <c r="E222" s="42"/>
    </row>
    <row r="223" spans="1:6" s="3" customFormat="1" ht="30" customHeight="1">
      <c r="A223" s="69"/>
      <c r="B223" s="55"/>
      <c r="C223" s="58"/>
      <c r="D223" s="67" t="s">
        <v>506</v>
      </c>
      <c r="E223" s="45">
        <f>SUM(E219:E221)</f>
        <v>48.362</v>
      </c>
      <c r="F223" s="3">
        <v>48.362</v>
      </c>
    </row>
    <row r="224" spans="1:5" s="3" customFormat="1" ht="30" customHeight="1" thickBot="1">
      <c r="A224" s="70"/>
      <c r="B224" s="56"/>
      <c r="C224" s="60"/>
      <c r="D224" s="60"/>
      <c r="E224" s="40"/>
    </row>
    <row r="225" spans="1:7" s="3" customFormat="1" ht="30" customHeight="1">
      <c r="A225" s="63" t="s">
        <v>771</v>
      </c>
      <c r="B225" s="62" t="s">
        <v>772</v>
      </c>
      <c r="C225" s="57" t="s">
        <v>773</v>
      </c>
      <c r="D225" s="57" t="s">
        <v>810</v>
      </c>
      <c r="E225" s="41">
        <v>10.41</v>
      </c>
      <c r="F225" s="3">
        <v>10.41</v>
      </c>
      <c r="G225" s="3">
        <v>0.22</v>
      </c>
    </row>
    <row r="226" spans="1:5" s="3" customFormat="1" ht="30" customHeight="1">
      <c r="A226" s="69"/>
      <c r="B226" s="55" t="s">
        <v>774</v>
      </c>
      <c r="C226" s="58" t="s">
        <v>775</v>
      </c>
      <c r="D226" s="58"/>
      <c r="E226" s="42"/>
    </row>
    <row r="227" spans="1:5" s="3" customFormat="1" ht="30" customHeight="1">
      <c r="A227" s="69" t="s">
        <v>776</v>
      </c>
      <c r="B227" s="54" t="s">
        <v>777</v>
      </c>
      <c r="C227" s="58" t="s">
        <v>778</v>
      </c>
      <c r="D227" s="58"/>
      <c r="E227" s="42"/>
    </row>
    <row r="228" spans="1:5" s="3" customFormat="1" ht="30" customHeight="1" thickBot="1">
      <c r="A228" s="70"/>
      <c r="B228" s="56"/>
      <c r="C228" s="60"/>
      <c r="D228" s="60"/>
      <c r="E228" s="40"/>
    </row>
    <row r="229" spans="1:6" s="3" customFormat="1" ht="30" customHeight="1">
      <c r="A229" s="63" t="s">
        <v>779</v>
      </c>
      <c r="B229" s="62" t="s">
        <v>780</v>
      </c>
      <c r="C229" s="57" t="s">
        <v>781</v>
      </c>
      <c r="D229" s="57" t="s">
        <v>810</v>
      </c>
      <c r="E229" s="41">
        <v>6.971</v>
      </c>
      <c r="F229" s="3">
        <v>6.971</v>
      </c>
    </row>
    <row r="230" spans="1:5" s="3" customFormat="1" ht="30" customHeight="1">
      <c r="A230" s="69"/>
      <c r="B230" s="55"/>
      <c r="C230" s="58" t="s">
        <v>782</v>
      </c>
      <c r="D230" s="58"/>
      <c r="E230" s="42"/>
    </row>
    <row r="231" spans="1:5" s="3" customFormat="1" ht="30" customHeight="1" thickBot="1">
      <c r="A231" s="70"/>
      <c r="B231" s="71"/>
      <c r="C231" s="48"/>
      <c r="D231" s="48"/>
      <c r="E231" s="21"/>
    </row>
    <row r="232" spans="1:6" s="3" customFormat="1" ht="30" customHeight="1">
      <c r="A232" s="63" t="s">
        <v>783</v>
      </c>
      <c r="B232" s="62" t="s">
        <v>784</v>
      </c>
      <c r="C232" s="57" t="s">
        <v>785</v>
      </c>
      <c r="D232" s="57" t="s">
        <v>810</v>
      </c>
      <c r="E232" s="41">
        <v>0.715</v>
      </c>
      <c r="F232" s="3">
        <v>0.715</v>
      </c>
    </row>
    <row r="233" spans="1:5" s="3" customFormat="1" ht="30" customHeight="1">
      <c r="A233" s="69"/>
      <c r="B233" s="55"/>
      <c r="C233" s="58" t="s">
        <v>786</v>
      </c>
      <c r="D233" s="58"/>
      <c r="E233" s="42"/>
    </row>
    <row r="234" spans="1:5" s="3" customFormat="1" ht="30" customHeight="1" thickBot="1">
      <c r="A234" s="70"/>
      <c r="B234" s="56"/>
      <c r="C234" s="60"/>
      <c r="D234" s="60"/>
      <c r="E234" s="40"/>
    </row>
    <row r="235" spans="1:6" s="3" customFormat="1" ht="30" customHeight="1">
      <c r="A235" s="63" t="s">
        <v>787</v>
      </c>
      <c r="B235" s="62" t="s">
        <v>788</v>
      </c>
      <c r="C235" s="57" t="s">
        <v>789</v>
      </c>
      <c r="D235" s="57" t="s">
        <v>810</v>
      </c>
      <c r="E235" s="41">
        <v>22.68</v>
      </c>
      <c r="F235" s="3">
        <v>22.68</v>
      </c>
    </row>
    <row r="236" spans="1:5" s="3" customFormat="1" ht="30" customHeight="1">
      <c r="A236" s="69"/>
      <c r="B236" s="55"/>
      <c r="C236" s="58" t="s">
        <v>790</v>
      </c>
      <c r="D236" s="58"/>
      <c r="E236" s="42"/>
    </row>
    <row r="237" spans="1:5" s="3" customFormat="1" ht="30" customHeight="1" thickBot="1">
      <c r="A237" s="50"/>
      <c r="B237" s="72"/>
      <c r="C237" s="20"/>
      <c r="D237" s="20"/>
      <c r="E237" s="40"/>
    </row>
    <row r="238" spans="1:7" s="3" customFormat="1" ht="30" customHeight="1">
      <c r="A238" s="52" t="s">
        <v>791</v>
      </c>
      <c r="B238" s="25" t="s">
        <v>979</v>
      </c>
      <c r="C238" s="11" t="s">
        <v>792</v>
      </c>
      <c r="D238" s="11" t="s">
        <v>810</v>
      </c>
      <c r="E238" s="41">
        <v>6.29</v>
      </c>
      <c r="F238" s="3">
        <v>6.29</v>
      </c>
      <c r="G238" s="3">
        <v>6.29</v>
      </c>
    </row>
    <row r="239" spans="1:5" s="3" customFormat="1" ht="30" customHeight="1">
      <c r="A239" s="69"/>
      <c r="B239" s="54" t="s">
        <v>793</v>
      </c>
      <c r="C239" s="58" t="s">
        <v>794</v>
      </c>
      <c r="D239" s="58"/>
      <c r="E239" s="42"/>
    </row>
    <row r="240" spans="1:5" s="3" customFormat="1" ht="30" customHeight="1">
      <c r="A240" s="69"/>
      <c r="B240" s="54" t="s">
        <v>795</v>
      </c>
      <c r="C240" s="58"/>
      <c r="D240" s="58"/>
      <c r="E240" s="42"/>
    </row>
    <row r="241" spans="1:5" s="3" customFormat="1" ht="30" customHeight="1" thickBot="1">
      <c r="A241" s="70"/>
      <c r="B241" s="56"/>
      <c r="C241" s="60"/>
      <c r="D241" s="60"/>
      <c r="E241" s="40"/>
    </row>
    <row r="242" spans="1:6" s="3" customFormat="1" ht="30" customHeight="1">
      <c r="A242" s="63" t="s">
        <v>796</v>
      </c>
      <c r="B242" s="62" t="s">
        <v>797</v>
      </c>
      <c r="C242" s="57" t="s">
        <v>798</v>
      </c>
      <c r="D242" s="57" t="s">
        <v>810</v>
      </c>
      <c r="E242" s="41">
        <v>7.705</v>
      </c>
      <c r="F242" s="3">
        <v>7.705</v>
      </c>
    </row>
    <row r="243" spans="1:5" s="3" customFormat="1" ht="30" customHeight="1">
      <c r="A243" s="69"/>
      <c r="B243" s="55"/>
      <c r="C243" s="58" t="s">
        <v>799</v>
      </c>
      <c r="D243" s="58"/>
      <c r="E243" s="42"/>
    </row>
    <row r="244" spans="1:5" s="3" customFormat="1" ht="30" customHeight="1" thickBot="1">
      <c r="A244" s="70"/>
      <c r="B244" s="56"/>
      <c r="C244" s="60"/>
      <c r="D244" s="60"/>
      <c r="E244" s="40"/>
    </row>
    <row r="245" spans="1:6" s="3" customFormat="1" ht="30" customHeight="1">
      <c r="A245" s="63">
        <v>154</v>
      </c>
      <c r="B245" s="62" t="s">
        <v>800</v>
      </c>
      <c r="C245" s="57" t="s">
        <v>801</v>
      </c>
      <c r="D245" s="57" t="s">
        <v>814</v>
      </c>
      <c r="E245" s="41">
        <v>1.302</v>
      </c>
      <c r="F245" s="3">
        <v>1.302</v>
      </c>
    </row>
    <row r="246" spans="1:5" s="3" customFormat="1" ht="30" customHeight="1">
      <c r="A246" s="69"/>
      <c r="B246" s="55"/>
      <c r="C246" s="58" t="s">
        <v>802</v>
      </c>
      <c r="D246" s="58"/>
      <c r="E246" s="42"/>
    </row>
    <row r="247" spans="1:5" s="3" customFormat="1" ht="30" customHeight="1" thickBot="1">
      <c r="A247" s="70"/>
      <c r="B247" s="56"/>
      <c r="C247" s="60"/>
      <c r="D247" s="60"/>
      <c r="E247" s="40"/>
    </row>
    <row r="248" spans="1:7" s="3" customFormat="1" ht="30" customHeight="1">
      <c r="A248" s="63" t="s">
        <v>803</v>
      </c>
      <c r="B248" s="53" t="s">
        <v>847</v>
      </c>
      <c r="C248" s="57" t="s">
        <v>804</v>
      </c>
      <c r="D248" s="57" t="s">
        <v>814</v>
      </c>
      <c r="E248" s="41">
        <v>5.29</v>
      </c>
      <c r="F248" s="3">
        <v>5.29</v>
      </c>
      <c r="G248" s="3">
        <v>5.29</v>
      </c>
    </row>
    <row r="249" spans="1:5" s="3" customFormat="1" ht="30" customHeight="1">
      <c r="A249" s="69"/>
      <c r="B249" s="54" t="s">
        <v>805</v>
      </c>
      <c r="C249" s="58" t="s">
        <v>806</v>
      </c>
      <c r="D249" s="58"/>
      <c r="E249" s="42"/>
    </row>
    <row r="250" spans="1:5" s="3" customFormat="1" ht="30" customHeight="1">
      <c r="A250" s="69"/>
      <c r="B250" s="54" t="s">
        <v>807</v>
      </c>
      <c r="C250" s="58"/>
      <c r="D250" s="58"/>
      <c r="E250" s="42"/>
    </row>
    <row r="251" spans="1:5" s="3" customFormat="1" ht="30" customHeight="1" thickBot="1">
      <c r="A251" s="70"/>
      <c r="B251" s="56"/>
      <c r="C251" s="60"/>
      <c r="D251" s="60"/>
      <c r="E251" s="40"/>
    </row>
    <row r="252" spans="1:5" s="3" customFormat="1" ht="30" customHeight="1">
      <c r="A252" s="63" t="s">
        <v>878</v>
      </c>
      <c r="B252" s="62" t="s">
        <v>879</v>
      </c>
      <c r="C252" s="57" t="s">
        <v>880</v>
      </c>
      <c r="D252" s="57" t="s">
        <v>816</v>
      </c>
      <c r="E252" s="41">
        <v>10.836</v>
      </c>
    </row>
    <row r="253" spans="1:5" s="3" customFormat="1" ht="30" customHeight="1">
      <c r="A253" s="69"/>
      <c r="B253" s="55" t="s">
        <v>881</v>
      </c>
      <c r="C253" s="58" t="s">
        <v>882</v>
      </c>
      <c r="D253" s="58" t="s">
        <v>814</v>
      </c>
      <c r="E253" s="42">
        <v>0.321</v>
      </c>
    </row>
    <row r="254" spans="1:5" s="3" customFormat="1" ht="30" customHeight="1">
      <c r="A254" s="69"/>
      <c r="B254" s="54" t="s">
        <v>883</v>
      </c>
      <c r="C254" s="58"/>
      <c r="D254" s="58"/>
      <c r="E254" s="42"/>
    </row>
    <row r="255" spans="1:5" s="3" customFormat="1" ht="30" customHeight="1">
      <c r="A255" s="69"/>
      <c r="B255" s="54" t="s">
        <v>884</v>
      </c>
      <c r="C255" s="58"/>
      <c r="D255" s="35"/>
      <c r="E255" s="44"/>
    </row>
    <row r="256" spans="1:7" s="3" customFormat="1" ht="30" customHeight="1">
      <c r="A256" s="69"/>
      <c r="B256" s="54" t="s">
        <v>885</v>
      </c>
      <c r="C256" s="58"/>
      <c r="D256" s="26" t="s">
        <v>506</v>
      </c>
      <c r="E256" s="45">
        <f>SUM(E252:E253)</f>
        <v>11.157</v>
      </c>
      <c r="F256" s="3">
        <v>11.157</v>
      </c>
      <c r="G256" s="3">
        <v>5.85</v>
      </c>
    </row>
    <row r="257" spans="1:5" s="3" customFormat="1" ht="30" customHeight="1" thickBot="1">
      <c r="A257" s="70"/>
      <c r="B257" s="56"/>
      <c r="C257" s="60"/>
      <c r="D257" s="29"/>
      <c r="E257" s="40"/>
    </row>
    <row r="258" spans="1:6" s="3" customFormat="1" ht="30" customHeight="1">
      <c r="A258" s="63" t="s">
        <v>886</v>
      </c>
      <c r="B258" s="62" t="s">
        <v>887</v>
      </c>
      <c r="C258" s="57" t="s">
        <v>888</v>
      </c>
      <c r="D258" s="57" t="s">
        <v>814</v>
      </c>
      <c r="E258" s="41">
        <v>2.609</v>
      </c>
      <c r="F258" s="3">
        <v>2.609</v>
      </c>
    </row>
    <row r="259" spans="1:5" s="3" customFormat="1" ht="30" customHeight="1">
      <c r="A259" s="69"/>
      <c r="B259" s="55"/>
      <c r="C259" s="58" t="s">
        <v>889</v>
      </c>
      <c r="D259" s="58"/>
      <c r="E259" s="42"/>
    </row>
    <row r="260" spans="1:5" s="3" customFormat="1" ht="30" customHeight="1">
      <c r="A260" s="69"/>
      <c r="B260" s="55"/>
      <c r="C260" s="58" t="s">
        <v>890</v>
      </c>
      <c r="D260" s="58"/>
      <c r="E260" s="42"/>
    </row>
    <row r="261" spans="1:5" s="3" customFormat="1" ht="30" customHeight="1" thickBot="1">
      <c r="A261" s="70"/>
      <c r="B261" s="56"/>
      <c r="C261" s="60"/>
      <c r="D261" s="60"/>
      <c r="E261" s="40"/>
    </row>
    <row r="262" spans="1:6" s="3" customFormat="1" ht="30" customHeight="1">
      <c r="A262" s="63" t="s">
        <v>891</v>
      </c>
      <c r="B262" s="62" t="s">
        <v>892</v>
      </c>
      <c r="C262" s="57" t="s">
        <v>893</v>
      </c>
      <c r="D262" s="57" t="s">
        <v>814</v>
      </c>
      <c r="E262" s="41">
        <v>5.872</v>
      </c>
      <c r="F262" s="3">
        <v>5.872</v>
      </c>
    </row>
    <row r="263" spans="1:5" s="3" customFormat="1" ht="30" customHeight="1">
      <c r="A263" s="69"/>
      <c r="B263" s="55"/>
      <c r="C263" s="58" t="s">
        <v>894</v>
      </c>
      <c r="D263" s="58"/>
      <c r="E263" s="42"/>
    </row>
    <row r="264" spans="1:5" s="3" customFormat="1" ht="30" customHeight="1" thickBot="1">
      <c r="A264" s="70"/>
      <c r="B264" s="56"/>
      <c r="C264" s="60"/>
      <c r="D264" s="60"/>
      <c r="E264" s="40"/>
    </row>
    <row r="265" spans="1:7" s="3" customFormat="1" ht="30" customHeight="1">
      <c r="A265" s="63" t="s">
        <v>895</v>
      </c>
      <c r="B265" s="62" t="s">
        <v>1165</v>
      </c>
      <c r="C265" s="57" t="s">
        <v>1167</v>
      </c>
      <c r="D265" s="57" t="s">
        <v>814</v>
      </c>
      <c r="E265" s="41">
        <v>2.98</v>
      </c>
      <c r="F265" s="3">
        <v>2.98</v>
      </c>
      <c r="G265" s="3">
        <v>2.968</v>
      </c>
    </row>
    <row r="266" spans="1:5" s="3" customFormat="1" ht="30" customHeight="1">
      <c r="A266" s="69"/>
      <c r="B266" s="54" t="s">
        <v>1166</v>
      </c>
      <c r="C266" s="58" t="s">
        <v>104</v>
      </c>
      <c r="D266" s="58"/>
      <c r="E266" s="42"/>
    </row>
    <row r="267" spans="1:5" s="3" customFormat="1" ht="30" customHeight="1" thickBot="1">
      <c r="A267" s="70"/>
      <c r="B267" s="56"/>
      <c r="C267" s="60"/>
      <c r="D267" s="60"/>
      <c r="E267" s="40"/>
    </row>
    <row r="268" spans="1:7" s="3" customFormat="1" ht="30" customHeight="1">
      <c r="A268" s="52" t="s">
        <v>896</v>
      </c>
      <c r="B268" s="24" t="s">
        <v>897</v>
      </c>
      <c r="C268" s="32" t="s">
        <v>898</v>
      </c>
      <c r="D268" s="32" t="s">
        <v>816</v>
      </c>
      <c r="E268" s="41">
        <v>16.841</v>
      </c>
      <c r="F268" s="3">
        <v>16.841</v>
      </c>
      <c r="G268" s="3">
        <v>11.6</v>
      </c>
    </row>
    <row r="269" spans="1:5" s="3" customFormat="1" ht="30" customHeight="1">
      <c r="A269" s="43"/>
      <c r="B269" s="33" t="s">
        <v>899</v>
      </c>
      <c r="C269" s="35" t="s">
        <v>900</v>
      </c>
      <c r="D269" s="35"/>
      <c r="E269" s="42"/>
    </row>
    <row r="270" spans="1:5" s="3" customFormat="1" ht="30" customHeight="1">
      <c r="A270" s="43"/>
      <c r="B270" s="33" t="s">
        <v>901</v>
      </c>
      <c r="C270" s="35" t="s">
        <v>902</v>
      </c>
      <c r="D270" s="35"/>
      <c r="E270" s="42"/>
    </row>
    <row r="271" spans="1:5" s="3" customFormat="1" ht="30" customHeight="1">
      <c r="A271" s="43"/>
      <c r="B271" s="33" t="s">
        <v>903</v>
      </c>
      <c r="C271" s="35"/>
      <c r="D271" s="35"/>
      <c r="E271" s="42"/>
    </row>
    <row r="272" spans="1:5" s="3" customFormat="1" ht="30" customHeight="1" thickBot="1">
      <c r="A272" s="50"/>
      <c r="B272" s="19"/>
      <c r="C272" s="29"/>
      <c r="D272" s="29"/>
      <c r="E272" s="40"/>
    </row>
    <row r="273" spans="1:5" s="3" customFormat="1" ht="30" customHeight="1">
      <c r="A273" s="63" t="s">
        <v>904</v>
      </c>
      <c r="B273" s="62" t="s">
        <v>905</v>
      </c>
      <c r="C273" s="57" t="s">
        <v>906</v>
      </c>
      <c r="D273" s="57" t="s">
        <v>814</v>
      </c>
      <c r="E273" s="41">
        <v>16.027</v>
      </c>
    </row>
    <row r="274" spans="1:5" s="3" customFormat="1" ht="30" customHeight="1">
      <c r="A274" s="69"/>
      <c r="B274" s="55"/>
      <c r="C274" s="58" t="s">
        <v>907</v>
      </c>
      <c r="D274" s="58" t="s">
        <v>816</v>
      </c>
      <c r="E274" s="42">
        <v>11.303</v>
      </c>
    </row>
    <row r="275" spans="1:5" s="3" customFormat="1" ht="30" customHeight="1">
      <c r="A275" s="69"/>
      <c r="B275" s="55"/>
      <c r="C275" s="58" t="s">
        <v>908</v>
      </c>
      <c r="D275" s="58"/>
      <c r="E275" s="42"/>
    </row>
    <row r="276" spans="1:6" s="3" customFormat="1" ht="30" customHeight="1">
      <c r="A276" s="69"/>
      <c r="B276" s="55"/>
      <c r="C276" s="58"/>
      <c r="D276" s="67" t="s">
        <v>506</v>
      </c>
      <c r="E276" s="45">
        <f>SUM(E273:E274)</f>
        <v>27.330000000000002</v>
      </c>
      <c r="F276" s="3">
        <v>27.33</v>
      </c>
    </row>
    <row r="277" spans="1:5" s="3" customFormat="1" ht="30" customHeight="1" thickBot="1">
      <c r="A277" s="70"/>
      <c r="B277" s="56"/>
      <c r="C277" s="60"/>
      <c r="D277" s="60"/>
      <c r="E277" s="40"/>
    </row>
    <row r="278" spans="1:5" s="3" customFormat="1" ht="30" customHeight="1">
      <c r="A278" s="63" t="s">
        <v>909</v>
      </c>
      <c r="B278" s="62" t="s">
        <v>892</v>
      </c>
      <c r="C278" s="57" t="s">
        <v>910</v>
      </c>
      <c r="D278" s="57" t="s">
        <v>814</v>
      </c>
      <c r="E278" s="41">
        <v>4.463</v>
      </c>
    </row>
    <row r="279" spans="1:5" s="3" customFormat="1" ht="30" customHeight="1">
      <c r="A279" s="69"/>
      <c r="B279" s="55"/>
      <c r="C279" s="58" t="s">
        <v>911</v>
      </c>
      <c r="D279" s="58" t="s">
        <v>816</v>
      </c>
      <c r="E279" s="42">
        <v>3.61</v>
      </c>
    </row>
    <row r="280" spans="1:5" s="3" customFormat="1" ht="30" customHeight="1">
      <c r="A280" s="69"/>
      <c r="B280" s="55"/>
      <c r="C280" s="58"/>
      <c r="D280" s="58" t="s">
        <v>810</v>
      </c>
      <c r="E280" s="42">
        <v>4.77</v>
      </c>
    </row>
    <row r="281" spans="1:5" s="3" customFormat="1" ht="30" customHeight="1">
      <c r="A281" s="69"/>
      <c r="B281" s="55"/>
      <c r="C281" s="58"/>
      <c r="D281" s="58"/>
      <c r="E281" s="42"/>
    </row>
    <row r="282" spans="1:6" s="3" customFormat="1" ht="30" customHeight="1">
      <c r="A282" s="69"/>
      <c r="B282" s="55"/>
      <c r="C282" s="58"/>
      <c r="D282" s="67" t="s">
        <v>506</v>
      </c>
      <c r="E282" s="45">
        <f>SUM(E278:E280)</f>
        <v>12.843</v>
      </c>
      <c r="F282" s="3">
        <v>12.843</v>
      </c>
    </row>
    <row r="283" spans="1:5" s="3" customFormat="1" ht="30" customHeight="1" thickBot="1">
      <c r="A283" s="70"/>
      <c r="B283" s="56"/>
      <c r="C283" s="60"/>
      <c r="D283" s="60"/>
      <c r="E283" s="40"/>
    </row>
    <row r="284" spans="1:6" s="3" customFormat="1" ht="30" customHeight="1">
      <c r="A284" s="63" t="s">
        <v>912</v>
      </c>
      <c r="B284" s="62" t="s">
        <v>913</v>
      </c>
      <c r="C284" s="57" t="s">
        <v>914</v>
      </c>
      <c r="D284" s="57" t="s">
        <v>814</v>
      </c>
      <c r="E284" s="41">
        <v>2.85</v>
      </c>
      <c r="F284" s="3">
        <v>2.85</v>
      </c>
    </row>
    <row r="285" spans="1:5" s="3" customFormat="1" ht="30" customHeight="1">
      <c r="A285" s="69"/>
      <c r="B285" s="55"/>
      <c r="C285" s="58" t="s">
        <v>915</v>
      </c>
      <c r="D285" s="58"/>
      <c r="E285" s="42"/>
    </row>
    <row r="286" spans="1:5" s="3" customFormat="1" ht="30" customHeight="1" thickBot="1">
      <c r="A286" s="70"/>
      <c r="B286" s="56"/>
      <c r="C286" s="60"/>
      <c r="D286" s="60"/>
      <c r="E286" s="40"/>
    </row>
    <row r="287" spans="1:6" s="3" customFormat="1" ht="30" customHeight="1">
      <c r="A287" s="63" t="s">
        <v>916</v>
      </c>
      <c r="B287" s="62" t="s">
        <v>917</v>
      </c>
      <c r="C287" s="57" t="s">
        <v>918</v>
      </c>
      <c r="D287" s="57" t="s">
        <v>816</v>
      </c>
      <c r="E287" s="41">
        <v>7.593</v>
      </c>
      <c r="F287" s="3">
        <v>7.593</v>
      </c>
    </row>
    <row r="288" spans="1:5" s="3" customFormat="1" ht="30" customHeight="1">
      <c r="A288" s="69"/>
      <c r="B288" s="55"/>
      <c r="C288" s="58" t="s">
        <v>919</v>
      </c>
      <c r="D288" s="58"/>
      <c r="E288" s="42"/>
    </row>
    <row r="289" spans="1:5" s="3" customFormat="1" ht="30" customHeight="1" thickBot="1">
      <c r="A289" s="70"/>
      <c r="B289" s="56"/>
      <c r="C289" s="60"/>
      <c r="D289" s="60"/>
      <c r="E289" s="40"/>
    </row>
    <row r="290" spans="1:7" s="3" customFormat="1" ht="30" customHeight="1">
      <c r="A290" s="63" t="s">
        <v>920</v>
      </c>
      <c r="B290" s="53" t="s">
        <v>921</v>
      </c>
      <c r="C290" s="57" t="s">
        <v>922</v>
      </c>
      <c r="D290" s="57" t="s">
        <v>814</v>
      </c>
      <c r="E290" s="41">
        <v>11.34</v>
      </c>
      <c r="F290" s="3">
        <v>11.34</v>
      </c>
      <c r="G290" s="3">
        <v>11.34</v>
      </c>
    </row>
    <row r="291" spans="1:5" s="3" customFormat="1" ht="30" customHeight="1">
      <c r="A291" s="69"/>
      <c r="B291" s="54" t="s">
        <v>923</v>
      </c>
      <c r="C291" s="58" t="s">
        <v>924</v>
      </c>
      <c r="D291" s="58"/>
      <c r="E291" s="42"/>
    </row>
    <row r="292" spans="1:5" s="3" customFormat="1" ht="30" customHeight="1">
      <c r="A292" s="69"/>
      <c r="B292" s="54" t="s">
        <v>925</v>
      </c>
      <c r="C292" s="58"/>
      <c r="D292" s="73"/>
      <c r="E292" s="42"/>
    </row>
    <row r="293" spans="1:5" s="3" customFormat="1" ht="30" customHeight="1">
      <c r="A293" s="69"/>
      <c r="B293" s="54" t="s">
        <v>926</v>
      </c>
      <c r="C293" s="58"/>
      <c r="D293" s="73"/>
      <c r="E293" s="42"/>
    </row>
    <row r="294" spans="1:5" s="3" customFormat="1" ht="30" customHeight="1">
      <c r="A294" s="69"/>
      <c r="B294" s="54" t="s">
        <v>927</v>
      </c>
      <c r="C294" s="58"/>
      <c r="D294" s="73"/>
      <c r="E294" s="42"/>
    </row>
    <row r="295" spans="1:5" s="3" customFormat="1" ht="30" customHeight="1" thickBot="1">
      <c r="A295" s="70"/>
      <c r="B295" s="59"/>
      <c r="C295" s="60"/>
      <c r="D295" s="74"/>
      <c r="E295" s="40"/>
    </row>
    <row r="296" spans="1:7" s="3" customFormat="1" ht="30" customHeight="1">
      <c r="A296" s="52" t="s">
        <v>928</v>
      </c>
      <c r="B296" s="30" t="s">
        <v>848</v>
      </c>
      <c r="C296" s="32" t="s">
        <v>929</v>
      </c>
      <c r="D296" s="32" t="s">
        <v>810</v>
      </c>
      <c r="E296" s="41">
        <v>11.93</v>
      </c>
      <c r="F296" s="3">
        <v>11.93</v>
      </c>
      <c r="G296" s="3">
        <v>11.93</v>
      </c>
    </row>
    <row r="297" spans="1:5" s="3" customFormat="1" ht="30" customHeight="1">
      <c r="A297" s="43"/>
      <c r="B297" s="33" t="s">
        <v>930</v>
      </c>
      <c r="C297" s="35" t="s">
        <v>931</v>
      </c>
      <c r="D297" s="35"/>
      <c r="E297" s="42"/>
    </row>
    <row r="298" spans="1:5" s="3" customFormat="1" ht="30" customHeight="1">
      <c r="A298" s="43"/>
      <c r="B298" s="33" t="s">
        <v>849</v>
      </c>
      <c r="C298" s="35"/>
      <c r="D298" s="35"/>
      <c r="E298" s="42"/>
    </row>
    <row r="299" spans="1:5" s="3" customFormat="1" ht="30" customHeight="1">
      <c r="A299" s="43"/>
      <c r="B299" s="33" t="s">
        <v>932</v>
      </c>
      <c r="C299" s="35"/>
      <c r="D299" s="35"/>
      <c r="E299" s="42"/>
    </row>
    <row r="300" spans="1:5" s="3" customFormat="1" ht="30" customHeight="1" thickBot="1">
      <c r="A300" s="50"/>
      <c r="B300" s="47"/>
      <c r="C300" s="29"/>
      <c r="D300" s="29"/>
      <c r="E300" s="40"/>
    </row>
    <row r="301" spans="1:6" s="3" customFormat="1" ht="30" customHeight="1">
      <c r="A301" s="52" t="s">
        <v>933</v>
      </c>
      <c r="B301" s="24" t="s">
        <v>934</v>
      </c>
      <c r="C301" s="32" t="s">
        <v>935</v>
      </c>
      <c r="D301" s="32" t="s">
        <v>815</v>
      </c>
      <c r="E301" s="41">
        <v>7.71</v>
      </c>
      <c r="F301" s="3">
        <v>7.71</v>
      </c>
    </row>
    <row r="302" spans="1:5" s="3" customFormat="1" ht="30" customHeight="1">
      <c r="A302" s="43"/>
      <c r="B302" s="17"/>
      <c r="C302" s="35" t="s">
        <v>936</v>
      </c>
      <c r="D302" s="35"/>
      <c r="E302" s="42"/>
    </row>
    <row r="303" spans="1:5" s="3" customFormat="1" ht="30" customHeight="1">
      <c r="A303" s="43"/>
      <c r="B303" s="17"/>
      <c r="C303" s="35" t="s">
        <v>937</v>
      </c>
      <c r="D303" s="35"/>
      <c r="E303" s="42"/>
    </row>
    <row r="304" spans="1:5" s="3" customFormat="1" ht="30" customHeight="1">
      <c r="A304" s="43"/>
      <c r="B304" s="17"/>
      <c r="C304" s="35" t="s">
        <v>938</v>
      </c>
      <c r="D304" s="35"/>
      <c r="E304" s="42"/>
    </row>
    <row r="305" spans="1:5" s="3" customFormat="1" ht="30" customHeight="1" thickBot="1">
      <c r="A305" s="50"/>
      <c r="B305" s="19"/>
      <c r="C305" s="29"/>
      <c r="D305" s="29"/>
      <c r="E305" s="40"/>
    </row>
    <row r="306" spans="1:7" s="3" customFormat="1" ht="30" customHeight="1">
      <c r="A306" s="52" t="s">
        <v>939</v>
      </c>
      <c r="B306" s="30" t="s">
        <v>940</v>
      </c>
      <c r="C306" s="32" t="s">
        <v>941</v>
      </c>
      <c r="D306" s="32" t="s">
        <v>810</v>
      </c>
      <c r="E306" s="41">
        <v>2.1</v>
      </c>
      <c r="F306" s="3">
        <v>2.1</v>
      </c>
      <c r="G306" s="3">
        <v>2.1</v>
      </c>
    </row>
    <row r="307" spans="1:5" s="3" customFormat="1" ht="30" customHeight="1">
      <c r="A307" s="43"/>
      <c r="B307" s="33" t="s">
        <v>942</v>
      </c>
      <c r="C307" s="35" t="s">
        <v>943</v>
      </c>
      <c r="D307" s="35"/>
      <c r="E307" s="42"/>
    </row>
    <row r="308" spans="1:5" s="3" customFormat="1" ht="30" customHeight="1" thickBot="1">
      <c r="A308" s="50"/>
      <c r="B308" s="19"/>
      <c r="C308" s="29"/>
      <c r="D308" s="29"/>
      <c r="E308" s="40"/>
    </row>
    <row r="309" spans="1:5" s="3" customFormat="1" ht="30" customHeight="1">
      <c r="A309" s="52" t="s">
        <v>944</v>
      </c>
      <c r="B309" s="24" t="s">
        <v>945</v>
      </c>
      <c r="C309" s="32" t="s">
        <v>946</v>
      </c>
      <c r="D309" s="32" t="s">
        <v>810</v>
      </c>
      <c r="E309" s="41">
        <v>2.32</v>
      </c>
    </row>
    <row r="310" spans="1:5" s="3" customFormat="1" ht="30" customHeight="1">
      <c r="A310" s="43"/>
      <c r="B310" s="17"/>
      <c r="C310" s="35" t="s">
        <v>947</v>
      </c>
      <c r="D310" s="35" t="s">
        <v>811</v>
      </c>
      <c r="E310" s="42">
        <v>23.709</v>
      </c>
    </row>
    <row r="311" spans="1:5" s="3" customFormat="1" ht="30" customHeight="1">
      <c r="A311" s="43"/>
      <c r="B311" s="17"/>
      <c r="C311" s="35" t="s">
        <v>948</v>
      </c>
      <c r="D311" s="35" t="s">
        <v>815</v>
      </c>
      <c r="E311" s="42">
        <v>1.124</v>
      </c>
    </row>
    <row r="312" spans="1:5" s="3" customFormat="1" ht="30" customHeight="1">
      <c r="A312" s="43"/>
      <c r="B312" s="17"/>
      <c r="C312" s="35"/>
      <c r="D312" s="35"/>
      <c r="E312" s="42"/>
    </row>
    <row r="313" spans="1:6" s="3" customFormat="1" ht="30" customHeight="1">
      <c r="A313" s="43"/>
      <c r="B313" s="17"/>
      <c r="C313" s="35"/>
      <c r="D313" s="26" t="s">
        <v>506</v>
      </c>
      <c r="E313" s="45">
        <f>SUM(E309:E311)</f>
        <v>27.153</v>
      </c>
      <c r="F313" s="3">
        <v>27.153</v>
      </c>
    </row>
    <row r="314" spans="1:5" s="3" customFormat="1" ht="30" customHeight="1" thickBot="1">
      <c r="A314" s="50"/>
      <c r="B314" s="19"/>
      <c r="C314" s="29"/>
      <c r="D314" s="29"/>
      <c r="E314" s="40"/>
    </row>
    <row r="315" spans="1:6" s="3" customFormat="1" ht="30" customHeight="1">
      <c r="A315" s="52" t="s">
        <v>949</v>
      </c>
      <c r="B315" s="24" t="s">
        <v>950</v>
      </c>
      <c r="C315" s="32" t="s">
        <v>951</v>
      </c>
      <c r="D315" s="32" t="s">
        <v>810</v>
      </c>
      <c r="E315" s="41">
        <v>0.522</v>
      </c>
      <c r="F315" s="3">
        <v>0.522</v>
      </c>
    </row>
    <row r="316" spans="1:5" s="3" customFormat="1" ht="30" customHeight="1">
      <c r="A316" s="43"/>
      <c r="B316" s="17"/>
      <c r="C316" s="35" t="s">
        <v>952</v>
      </c>
      <c r="D316" s="35"/>
      <c r="E316" s="42"/>
    </row>
    <row r="317" spans="1:5" s="3" customFormat="1" ht="30" customHeight="1" thickBot="1">
      <c r="A317" s="50"/>
      <c r="B317" s="19"/>
      <c r="C317" s="29"/>
      <c r="D317" s="29"/>
      <c r="E317" s="40"/>
    </row>
    <row r="318" spans="1:7" s="3" customFormat="1" ht="30" customHeight="1" thickBot="1">
      <c r="A318" s="52" t="s">
        <v>953</v>
      </c>
      <c r="B318" s="3" t="s">
        <v>855</v>
      </c>
      <c r="C318" s="32" t="s">
        <v>850</v>
      </c>
      <c r="D318" s="32" t="s">
        <v>808</v>
      </c>
      <c r="E318" s="41">
        <v>10.81</v>
      </c>
      <c r="F318" s="3">
        <v>10.81</v>
      </c>
      <c r="G318" s="3">
        <v>10.81</v>
      </c>
    </row>
    <row r="319" spans="1:5" s="3" customFormat="1" ht="30" customHeight="1">
      <c r="A319" s="61"/>
      <c r="B319" s="30" t="s">
        <v>856</v>
      </c>
      <c r="C319" s="35" t="s">
        <v>851</v>
      </c>
      <c r="D319" s="35"/>
      <c r="E319" s="42"/>
    </row>
    <row r="320" spans="1:5" s="3" customFormat="1" ht="30" customHeight="1">
      <c r="A320" s="43"/>
      <c r="B320" s="33" t="s">
        <v>954</v>
      </c>
      <c r="C320" s="35" t="s">
        <v>852</v>
      </c>
      <c r="D320" s="35"/>
      <c r="E320" s="42"/>
    </row>
    <row r="321" spans="1:5" s="3" customFormat="1" ht="30" customHeight="1">
      <c r="A321" s="43"/>
      <c r="B321" s="33" t="s">
        <v>955</v>
      </c>
      <c r="C321" s="35" t="s">
        <v>853</v>
      </c>
      <c r="D321" s="35"/>
      <c r="E321" s="42"/>
    </row>
    <row r="322" spans="1:5" s="3" customFormat="1" ht="30" customHeight="1">
      <c r="A322" s="43"/>
      <c r="B322" s="33" t="s">
        <v>956</v>
      </c>
      <c r="C322" s="35" t="s">
        <v>854</v>
      </c>
      <c r="D322" s="35"/>
      <c r="E322" s="42"/>
    </row>
    <row r="323" spans="1:5" s="3" customFormat="1" ht="30" customHeight="1">
      <c r="A323" s="43"/>
      <c r="B323" s="33" t="s">
        <v>957</v>
      </c>
      <c r="C323" s="35"/>
      <c r="D323" s="35"/>
      <c r="E323" s="42"/>
    </row>
    <row r="324" spans="1:5" s="3" customFormat="1" ht="30" customHeight="1" thickBot="1">
      <c r="A324" s="50"/>
      <c r="B324" s="47"/>
      <c r="C324" s="29"/>
      <c r="D324" s="29"/>
      <c r="E324" s="40"/>
    </row>
    <row r="325" spans="1:6" s="3" customFormat="1" ht="30" customHeight="1">
      <c r="A325" s="52" t="s">
        <v>958</v>
      </c>
      <c r="B325" s="24" t="s">
        <v>959</v>
      </c>
      <c r="C325" s="32" t="s">
        <v>960</v>
      </c>
      <c r="D325" s="32" t="s">
        <v>816</v>
      </c>
      <c r="E325" s="41">
        <v>14.385</v>
      </c>
      <c r="F325" s="3">
        <v>14.385</v>
      </c>
    </row>
    <row r="326" spans="1:5" s="3" customFormat="1" ht="30" customHeight="1">
      <c r="A326" s="43"/>
      <c r="B326" s="17"/>
      <c r="C326" s="35" t="s">
        <v>961</v>
      </c>
      <c r="D326" s="35"/>
      <c r="E326" s="42"/>
    </row>
    <row r="327" spans="1:5" s="3" customFormat="1" ht="30" customHeight="1">
      <c r="A327" s="43"/>
      <c r="B327" s="17"/>
      <c r="C327" s="35" t="s">
        <v>962</v>
      </c>
      <c r="D327" s="35"/>
      <c r="E327" s="42"/>
    </row>
    <row r="328" spans="1:5" s="3" customFormat="1" ht="30" customHeight="1">
      <c r="A328" s="43"/>
      <c r="B328" s="17"/>
      <c r="C328" s="35" t="s">
        <v>963</v>
      </c>
      <c r="D328" s="35"/>
      <c r="E328" s="42"/>
    </row>
    <row r="329" spans="1:5" s="3" customFormat="1" ht="30" customHeight="1" thickBot="1">
      <c r="A329" s="50"/>
      <c r="B329" s="19"/>
      <c r="C329" s="29"/>
      <c r="D329" s="29"/>
      <c r="E329" s="40"/>
    </row>
    <row r="330" spans="1:7" s="3" customFormat="1" ht="30" customHeight="1">
      <c r="A330" s="52" t="s">
        <v>964</v>
      </c>
      <c r="B330" s="30" t="s">
        <v>857</v>
      </c>
      <c r="C330" s="32" t="s">
        <v>965</v>
      </c>
      <c r="D330" s="32" t="s">
        <v>808</v>
      </c>
      <c r="E330" s="41">
        <v>5.21</v>
      </c>
      <c r="F330" s="3">
        <v>5.21</v>
      </c>
      <c r="G330" s="3">
        <v>5.21</v>
      </c>
    </row>
    <row r="331" spans="1:5" s="3" customFormat="1" ht="30" customHeight="1">
      <c r="A331" s="43"/>
      <c r="B331" s="33" t="s">
        <v>858</v>
      </c>
      <c r="C331" s="35" t="s">
        <v>966</v>
      </c>
      <c r="D331" s="35"/>
      <c r="E331" s="42"/>
    </row>
    <row r="332" spans="1:5" s="3" customFormat="1" ht="30" customHeight="1">
      <c r="A332" s="43"/>
      <c r="B332" s="33" t="s">
        <v>859</v>
      </c>
      <c r="C332" s="35"/>
      <c r="D332" s="35"/>
      <c r="E332" s="42"/>
    </row>
    <row r="333" spans="1:5" s="3" customFormat="1" ht="30" customHeight="1" thickBot="1">
      <c r="A333" s="50"/>
      <c r="B333" s="47"/>
      <c r="C333" s="29"/>
      <c r="D333" s="29"/>
      <c r="E333" s="40"/>
    </row>
    <row r="334" spans="1:6" s="3" customFormat="1" ht="30" customHeight="1">
      <c r="A334" s="52" t="s">
        <v>967</v>
      </c>
      <c r="B334" s="24" t="s">
        <v>959</v>
      </c>
      <c r="C334" s="32" t="s">
        <v>968</v>
      </c>
      <c r="D334" s="32" t="s">
        <v>816</v>
      </c>
      <c r="E334" s="41">
        <v>16.125</v>
      </c>
      <c r="F334" s="3">
        <v>16.125</v>
      </c>
    </row>
    <row r="335" spans="1:5" s="3" customFormat="1" ht="30" customHeight="1">
      <c r="A335" s="43"/>
      <c r="B335" s="17"/>
      <c r="C335" s="35" t="s">
        <v>969</v>
      </c>
      <c r="D335" s="35"/>
      <c r="E335" s="42"/>
    </row>
    <row r="336" spans="1:5" s="3" customFormat="1" ht="30" customHeight="1" thickBot="1">
      <c r="A336" s="50"/>
      <c r="B336" s="19"/>
      <c r="C336" s="29"/>
      <c r="D336" s="29"/>
      <c r="E336" s="40"/>
    </row>
    <row r="337" spans="1:5" s="3" customFormat="1" ht="30" customHeight="1">
      <c r="A337" s="52" t="s">
        <v>970</v>
      </c>
      <c r="B337" s="24" t="s">
        <v>971</v>
      </c>
      <c r="C337" s="32" t="s">
        <v>972</v>
      </c>
      <c r="D337" s="32" t="s">
        <v>814</v>
      </c>
      <c r="E337" s="41">
        <v>1.33</v>
      </c>
    </row>
    <row r="338" spans="1:5" s="3" customFormat="1" ht="30" customHeight="1">
      <c r="A338" s="43"/>
      <c r="B338" s="33" t="s">
        <v>988</v>
      </c>
      <c r="C338" s="35" t="s">
        <v>986</v>
      </c>
      <c r="D338" s="35" t="s">
        <v>816</v>
      </c>
      <c r="E338" s="42">
        <v>7.98</v>
      </c>
    </row>
    <row r="339" spans="1:5" s="3" customFormat="1" ht="30" customHeight="1">
      <c r="A339" s="43"/>
      <c r="B339" s="33" t="s">
        <v>987</v>
      </c>
      <c r="C339" s="35"/>
      <c r="D339" s="35"/>
      <c r="E339" s="42"/>
    </row>
    <row r="340" spans="1:7" s="3" customFormat="1" ht="30" customHeight="1">
      <c r="A340" s="43"/>
      <c r="B340" s="33" t="s">
        <v>973</v>
      </c>
      <c r="C340" s="35"/>
      <c r="D340" s="26" t="s">
        <v>506</v>
      </c>
      <c r="E340" s="45">
        <f>SUM(E337:E338)</f>
        <v>9.31</v>
      </c>
      <c r="F340" s="3">
        <v>9.31</v>
      </c>
      <c r="G340" s="3">
        <v>9.31</v>
      </c>
    </row>
    <row r="341" spans="1:5" s="3" customFormat="1" ht="30" customHeight="1" thickBot="1">
      <c r="A341" s="50"/>
      <c r="C341" s="29"/>
      <c r="D341" s="29"/>
      <c r="E341" s="40"/>
    </row>
    <row r="342" spans="1:7" s="3" customFormat="1" ht="30" customHeight="1">
      <c r="A342" s="52" t="s">
        <v>989</v>
      </c>
      <c r="B342" s="30" t="s">
        <v>990</v>
      </c>
      <c r="C342" s="32" t="s">
        <v>991</v>
      </c>
      <c r="D342" s="32" t="s">
        <v>810</v>
      </c>
      <c r="E342" s="41">
        <v>10.26</v>
      </c>
      <c r="F342" s="3">
        <v>10.26</v>
      </c>
      <c r="G342" s="3">
        <v>10.26</v>
      </c>
    </row>
    <row r="343" spans="1:5" s="3" customFormat="1" ht="30" customHeight="1">
      <c r="A343" s="43"/>
      <c r="B343" s="33" t="s">
        <v>992</v>
      </c>
      <c r="C343" s="35" t="s">
        <v>993</v>
      </c>
      <c r="D343" s="35"/>
      <c r="E343" s="42"/>
    </row>
    <row r="344" spans="1:5" s="3" customFormat="1" ht="30" customHeight="1" thickBot="1">
      <c r="A344" s="50"/>
      <c r="B344" s="47"/>
      <c r="C344" s="29"/>
      <c r="D344" s="29"/>
      <c r="E344" s="40"/>
    </row>
    <row r="345" spans="1:5" s="3" customFormat="1" ht="30" customHeight="1">
      <c r="A345" s="52" t="s">
        <v>994</v>
      </c>
      <c r="B345" s="24" t="s">
        <v>995</v>
      </c>
      <c r="C345" s="32" t="s">
        <v>996</v>
      </c>
      <c r="D345" s="32" t="s">
        <v>810</v>
      </c>
      <c r="E345" s="41">
        <v>9.09</v>
      </c>
    </row>
    <row r="346" spans="1:5" s="3" customFormat="1" ht="30" customHeight="1">
      <c r="A346" s="43"/>
      <c r="B346" s="33" t="s">
        <v>997</v>
      </c>
      <c r="C346" s="35" t="s">
        <v>998</v>
      </c>
      <c r="D346" s="35" t="s">
        <v>811</v>
      </c>
      <c r="E346" s="42">
        <v>9.8</v>
      </c>
    </row>
    <row r="347" spans="1:5" s="3" customFormat="1" ht="30" customHeight="1">
      <c r="A347" s="43"/>
      <c r="B347" s="33" t="s">
        <v>999</v>
      </c>
      <c r="C347" s="35" t="s">
        <v>1000</v>
      </c>
      <c r="D347" s="35" t="s">
        <v>810</v>
      </c>
      <c r="E347" s="42">
        <v>2.83</v>
      </c>
    </row>
    <row r="348" spans="1:5" s="3" customFormat="1" ht="30" customHeight="1">
      <c r="A348" s="43"/>
      <c r="B348" s="33" t="s">
        <v>1001</v>
      </c>
      <c r="C348" s="35" t="s">
        <v>1002</v>
      </c>
      <c r="D348" s="35"/>
      <c r="E348" s="42"/>
    </row>
    <row r="349" spans="1:5" s="3" customFormat="1" ht="30" customHeight="1">
      <c r="A349" s="43"/>
      <c r="B349" s="33" t="s">
        <v>980</v>
      </c>
      <c r="C349" s="35"/>
      <c r="D349" s="35"/>
      <c r="E349" s="42"/>
    </row>
    <row r="350" spans="1:5" s="3" customFormat="1" ht="30" customHeight="1">
      <c r="A350" s="43"/>
      <c r="B350" s="33" t="s">
        <v>1003</v>
      </c>
      <c r="C350" s="35"/>
      <c r="D350" s="35"/>
      <c r="E350" s="42"/>
    </row>
    <row r="351" spans="1:5" s="3" customFormat="1" ht="30" customHeight="1">
      <c r="A351" s="43"/>
      <c r="B351" s="33" t="s">
        <v>1004</v>
      </c>
      <c r="C351" s="35"/>
      <c r="D351" s="35"/>
      <c r="E351" s="42"/>
    </row>
    <row r="352" spans="1:7" s="3" customFormat="1" ht="30" customHeight="1">
      <c r="A352" s="43"/>
      <c r="B352" s="33" t="s">
        <v>137</v>
      </c>
      <c r="C352" s="35"/>
      <c r="D352" s="26" t="s">
        <v>506</v>
      </c>
      <c r="E352" s="45">
        <f>SUM(E345:E347)</f>
        <v>21.72</v>
      </c>
      <c r="F352" s="3">
        <v>22.027</v>
      </c>
      <c r="G352" s="3">
        <v>21.72</v>
      </c>
    </row>
    <row r="353" spans="1:5" s="3" customFormat="1" ht="30" customHeight="1" thickBot="1">
      <c r="A353" s="50"/>
      <c r="B353" s="47"/>
      <c r="C353" s="29"/>
      <c r="D353" s="29"/>
      <c r="E353" s="40"/>
    </row>
    <row r="354" spans="1:6" s="3" customFormat="1" ht="30" customHeight="1">
      <c r="A354" s="52" t="s">
        <v>1005</v>
      </c>
      <c r="B354" s="24" t="s">
        <v>1006</v>
      </c>
      <c r="C354" s="32" t="s">
        <v>1007</v>
      </c>
      <c r="D354" s="32" t="s">
        <v>811</v>
      </c>
      <c r="E354" s="41">
        <v>5.64</v>
      </c>
      <c r="F354" s="3">
        <v>5.64</v>
      </c>
    </row>
    <row r="355" spans="1:5" s="3" customFormat="1" ht="30" customHeight="1">
      <c r="A355" s="43"/>
      <c r="B355" s="17"/>
      <c r="C355" s="35" t="s">
        <v>1008</v>
      </c>
      <c r="D355" s="35"/>
      <c r="E355" s="42"/>
    </row>
    <row r="356" spans="1:5" s="3" customFormat="1" ht="30" customHeight="1" thickBot="1">
      <c r="A356" s="50"/>
      <c r="B356" s="19"/>
      <c r="C356" s="29"/>
      <c r="D356" s="29"/>
      <c r="E356" s="40"/>
    </row>
    <row r="357" spans="1:7" s="3" customFormat="1" ht="30" customHeight="1">
      <c r="A357" s="52" t="s">
        <v>1009</v>
      </c>
      <c r="B357" s="30" t="s">
        <v>981</v>
      </c>
      <c r="C357" s="32" t="s">
        <v>1010</v>
      </c>
      <c r="D357" s="32" t="s">
        <v>810</v>
      </c>
      <c r="E357" s="41">
        <v>6</v>
      </c>
      <c r="F357" s="3">
        <v>6</v>
      </c>
      <c r="G357" s="3">
        <v>6</v>
      </c>
    </row>
    <row r="358" spans="1:5" s="3" customFormat="1" ht="30" customHeight="1">
      <c r="A358" s="43"/>
      <c r="B358" s="17"/>
      <c r="C358" s="35" t="s">
        <v>1011</v>
      </c>
      <c r="D358" s="35"/>
      <c r="E358" s="42"/>
    </row>
    <row r="359" spans="1:5" s="3" customFormat="1" ht="30" customHeight="1" thickBot="1">
      <c r="A359" s="50"/>
      <c r="B359" s="19"/>
      <c r="C359" s="29"/>
      <c r="D359" s="29"/>
      <c r="E359" s="40"/>
    </row>
    <row r="360" spans="1:6" s="3" customFormat="1" ht="30" customHeight="1">
      <c r="A360" s="52" t="s">
        <v>1012</v>
      </c>
      <c r="B360" s="24" t="s">
        <v>1013</v>
      </c>
      <c r="C360" s="32" t="s">
        <v>1014</v>
      </c>
      <c r="D360" s="32" t="s">
        <v>811</v>
      </c>
      <c r="E360" s="41">
        <v>22.792</v>
      </c>
      <c r="F360" s="3">
        <v>22.792</v>
      </c>
    </row>
    <row r="361" spans="1:5" s="3" customFormat="1" ht="30" customHeight="1">
      <c r="A361" s="43"/>
      <c r="B361" s="17"/>
      <c r="C361" s="35" t="s">
        <v>1015</v>
      </c>
      <c r="D361" s="35"/>
      <c r="E361" s="42"/>
    </row>
    <row r="362" spans="1:5" s="3" customFormat="1" ht="30" customHeight="1">
      <c r="A362" s="43"/>
      <c r="B362" s="17"/>
      <c r="C362" s="35" t="s">
        <v>1016</v>
      </c>
      <c r="D362" s="35"/>
      <c r="E362" s="42"/>
    </row>
    <row r="363" spans="1:5" s="3" customFormat="1" ht="30" customHeight="1">
      <c r="A363" s="43"/>
      <c r="B363" s="17"/>
      <c r="C363" s="35" t="s">
        <v>1017</v>
      </c>
      <c r="D363" s="35"/>
      <c r="E363" s="42"/>
    </row>
    <row r="364" spans="1:5" s="3" customFormat="1" ht="30" customHeight="1">
      <c r="A364" s="43"/>
      <c r="B364" s="17"/>
      <c r="C364" s="35" t="s">
        <v>1018</v>
      </c>
      <c r="D364" s="35"/>
      <c r="E364" s="42"/>
    </row>
    <row r="365" spans="1:5" s="3" customFormat="1" ht="30" customHeight="1" thickBot="1">
      <c r="A365" s="50"/>
      <c r="B365" s="19"/>
      <c r="C365" s="29"/>
      <c r="D365" s="29"/>
      <c r="E365" s="40"/>
    </row>
    <row r="366" spans="1:7" s="3" customFormat="1" ht="30" customHeight="1">
      <c r="A366" s="52" t="s">
        <v>1019</v>
      </c>
      <c r="B366" s="24" t="s">
        <v>1020</v>
      </c>
      <c r="C366" s="32" t="s">
        <v>1021</v>
      </c>
      <c r="D366" s="32" t="s">
        <v>816</v>
      </c>
      <c r="E366" s="41">
        <v>6.6</v>
      </c>
      <c r="F366" s="3">
        <v>6.6</v>
      </c>
      <c r="G366" s="3">
        <v>6.6</v>
      </c>
    </row>
    <row r="367" spans="1:5" s="3" customFormat="1" ht="30" customHeight="1">
      <c r="A367" s="43"/>
      <c r="B367" s="33" t="s">
        <v>1022</v>
      </c>
      <c r="C367" s="35" t="s">
        <v>860</v>
      </c>
      <c r="D367" s="35"/>
      <c r="E367" s="42"/>
    </row>
    <row r="368" spans="1:5" s="3" customFormat="1" ht="30" customHeight="1" thickBot="1">
      <c r="A368" s="50"/>
      <c r="B368" s="19"/>
      <c r="C368" s="29"/>
      <c r="D368" s="29"/>
      <c r="E368" s="40"/>
    </row>
    <row r="369" spans="1:7" s="3" customFormat="1" ht="30" customHeight="1">
      <c r="A369" s="52" t="s">
        <v>1023</v>
      </c>
      <c r="B369" s="30" t="s">
        <v>1024</v>
      </c>
      <c r="C369" s="32" t="s">
        <v>1025</v>
      </c>
      <c r="D369" s="32" t="s">
        <v>816</v>
      </c>
      <c r="E369" s="41">
        <v>0.49</v>
      </c>
      <c r="F369" s="3">
        <v>0.49</v>
      </c>
      <c r="G369" s="3">
        <v>0.49</v>
      </c>
    </row>
    <row r="370" spans="1:5" s="3" customFormat="1" ht="30" customHeight="1">
      <c r="A370" s="43"/>
      <c r="B370" s="33" t="s">
        <v>1026</v>
      </c>
      <c r="C370" s="35" t="s">
        <v>1027</v>
      </c>
      <c r="D370" s="35"/>
      <c r="E370" s="42"/>
    </row>
    <row r="371" spans="1:5" s="3" customFormat="1" ht="30" customHeight="1" thickBot="1">
      <c r="A371" s="70"/>
      <c r="B371" s="59"/>
      <c r="C371" s="29"/>
      <c r="D371" s="29"/>
      <c r="E371" s="40"/>
    </row>
    <row r="372" spans="1:7" s="3" customFormat="1" ht="30" customHeight="1">
      <c r="A372" s="52" t="s">
        <v>1028</v>
      </c>
      <c r="B372" s="30" t="s">
        <v>1029</v>
      </c>
      <c r="C372" s="32" t="s">
        <v>1030</v>
      </c>
      <c r="D372" s="32" t="s">
        <v>816</v>
      </c>
      <c r="E372" s="41">
        <v>5.15</v>
      </c>
      <c r="F372" s="3">
        <v>5.15</v>
      </c>
      <c r="G372" s="3">
        <v>5.15</v>
      </c>
    </row>
    <row r="373" spans="1:5" s="3" customFormat="1" ht="30" customHeight="1">
      <c r="A373" s="43"/>
      <c r="B373" s="33" t="s">
        <v>1031</v>
      </c>
      <c r="C373" s="35" t="s">
        <v>1032</v>
      </c>
      <c r="D373" s="35"/>
      <c r="E373" s="42"/>
    </row>
    <row r="374" spans="1:5" s="3" customFormat="1" ht="30" customHeight="1" thickBot="1">
      <c r="A374" s="50"/>
      <c r="B374" s="75"/>
      <c r="C374" s="29"/>
      <c r="D374" s="29"/>
      <c r="E374" s="40"/>
    </row>
    <row r="375" spans="1:7" s="3" customFormat="1" ht="30" customHeight="1">
      <c r="A375" s="52" t="s">
        <v>1033</v>
      </c>
      <c r="B375" s="30" t="s">
        <v>1034</v>
      </c>
      <c r="C375" s="32" t="s">
        <v>1035</v>
      </c>
      <c r="D375" s="32" t="s">
        <v>816</v>
      </c>
      <c r="E375" s="41">
        <v>2.9</v>
      </c>
      <c r="F375" s="3">
        <v>2.9</v>
      </c>
      <c r="G375" s="3">
        <v>2.9</v>
      </c>
    </row>
    <row r="376" spans="1:5" s="3" customFormat="1" ht="30" customHeight="1">
      <c r="A376" s="43"/>
      <c r="B376" s="33"/>
      <c r="C376" s="35" t="s">
        <v>1036</v>
      </c>
      <c r="D376" s="35"/>
      <c r="E376" s="42"/>
    </row>
    <row r="377" spans="1:5" s="3" customFormat="1" ht="30" customHeight="1" thickBot="1">
      <c r="A377" s="50"/>
      <c r="B377" s="47"/>
      <c r="C377" s="29"/>
      <c r="D377" s="29"/>
      <c r="E377" s="40"/>
    </row>
    <row r="378" spans="1:7" s="3" customFormat="1" ht="30" customHeight="1">
      <c r="A378" s="52" t="s">
        <v>1037</v>
      </c>
      <c r="B378" s="30" t="s">
        <v>1038</v>
      </c>
      <c r="C378" s="32" t="s">
        <v>1039</v>
      </c>
      <c r="D378" s="32" t="s">
        <v>815</v>
      </c>
      <c r="E378" s="41">
        <v>5.55</v>
      </c>
      <c r="F378" s="3">
        <v>5.55</v>
      </c>
      <c r="G378" s="3">
        <v>5.55</v>
      </c>
    </row>
    <row r="379" spans="1:5" s="3" customFormat="1" ht="30" customHeight="1">
      <c r="A379" s="43"/>
      <c r="B379" s="33" t="s">
        <v>1040</v>
      </c>
      <c r="C379" s="35" t="s">
        <v>1041</v>
      </c>
      <c r="D379" s="35"/>
      <c r="E379" s="42"/>
    </row>
    <row r="380" spans="1:5" s="3" customFormat="1" ht="30" customHeight="1">
      <c r="A380" s="43"/>
      <c r="B380" s="33" t="s">
        <v>1042</v>
      </c>
      <c r="C380" s="35"/>
      <c r="D380" s="35"/>
      <c r="E380" s="42"/>
    </row>
    <row r="381" spans="1:5" s="3" customFormat="1" ht="30" customHeight="1">
      <c r="A381" s="43"/>
      <c r="B381" s="65"/>
      <c r="C381" s="35"/>
      <c r="D381" s="35"/>
      <c r="E381" s="42"/>
    </row>
    <row r="382" spans="1:5" s="3" customFormat="1" ht="30" customHeight="1">
      <c r="A382" s="43"/>
      <c r="B382" s="33"/>
      <c r="C382" s="35"/>
      <c r="D382" s="35"/>
      <c r="E382" s="42"/>
    </row>
    <row r="383" spans="1:5" s="3" customFormat="1" ht="30" customHeight="1" thickBot="1">
      <c r="A383" s="50"/>
      <c r="B383" s="47"/>
      <c r="C383" s="29"/>
      <c r="D383" s="29"/>
      <c r="E383" s="40"/>
    </row>
    <row r="384" spans="1:7" s="3" customFormat="1" ht="30" customHeight="1">
      <c r="A384" s="52" t="s">
        <v>1043</v>
      </c>
      <c r="B384" s="30" t="s">
        <v>1044</v>
      </c>
      <c r="C384" s="32" t="s">
        <v>1045</v>
      </c>
      <c r="D384" s="32" t="s">
        <v>816</v>
      </c>
      <c r="E384" s="41">
        <v>6.59</v>
      </c>
      <c r="F384" s="3">
        <v>6.59</v>
      </c>
      <c r="G384" s="3">
        <v>6.59</v>
      </c>
    </row>
    <row r="385" spans="1:5" s="3" customFormat="1" ht="30" customHeight="1">
      <c r="A385" s="43"/>
      <c r="B385" s="33" t="s">
        <v>1046</v>
      </c>
      <c r="C385" s="35" t="s">
        <v>1047</v>
      </c>
      <c r="D385" s="35"/>
      <c r="E385" s="42"/>
    </row>
    <row r="386" spans="1:5" s="3" customFormat="1" ht="30" customHeight="1">
      <c r="A386" s="43"/>
      <c r="B386" s="33" t="s">
        <v>1048</v>
      </c>
      <c r="C386" s="35"/>
      <c r="D386" s="35"/>
      <c r="E386" s="42"/>
    </row>
    <row r="387" spans="1:5" s="3" customFormat="1" ht="30" customHeight="1">
      <c r="A387" s="43"/>
      <c r="B387" s="33" t="s">
        <v>1049</v>
      </c>
      <c r="C387" s="35"/>
      <c r="D387" s="35"/>
      <c r="E387" s="42"/>
    </row>
    <row r="388" spans="1:5" s="3" customFormat="1" ht="30" customHeight="1" thickBot="1">
      <c r="A388" s="50"/>
      <c r="B388" s="47"/>
      <c r="C388" s="29"/>
      <c r="D388" s="29"/>
      <c r="E388" s="40"/>
    </row>
    <row r="389" spans="1:5" s="3" customFormat="1" ht="30" customHeight="1">
      <c r="A389" s="52" t="s">
        <v>1050</v>
      </c>
      <c r="B389" s="24" t="s">
        <v>1051</v>
      </c>
      <c r="C389" s="32" t="s">
        <v>1052</v>
      </c>
      <c r="D389" s="32" t="s">
        <v>811</v>
      </c>
      <c r="E389" s="41">
        <v>8.495</v>
      </c>
    </row>
    <row r="390" spans="1:5" s="3" customFormat="1" ht="30" customHeight="1">
      <c r="A390" s="43"/>
      <c r="B390" s="17"/>
      <c r="C390" s="35" t="s">
        <v>105</v>
      </c>
      <c r="D390" s="35" t="s">
        <v>816</v>
      </c>
      <c r="E390" s="42">
        <v>1.687</v>
      </c>
    </row>
    <row r="391" spans="1:5" s="3" customFormat="1" ht="30" customHeight="1">
      <c r="A391" s="43"/>
      <c r="B391" s="17"/>
      <c r="C391" s="35" t="s">
        <v>106</v>
      </c>
      <c r="D391" s="35" t="s">
        <v>815</v>
      </c>
      <c r="E391" s="42">
        <v>10.7</v>
      </c>
    </row>
    <row r="392" spans="1:5" s="3" customFormat="1" ht="30" customHeight="1">
      <c r="A392" s="43"/>
      <c r="B392" s="17"/>
      <c r="C392" s="35"/>
      <c r="D392" s="35"/>
      <c r="E392" s="42"/>
    </row>
    <row r="393" spans="1:6" s="3" customFormat="1" ht="30" customHeight="1">
      <c r="A393" s="43"/>
      <c r="B393" s="17"/>
      <c r="C393" s="35"/>
      <c r="D393" s="26" t="s">
        <v>506</v>
      </c>
      <c r="E393" s="45">
        <f>SUM(E389:E391)</f>
        <v>20.881999999999998</v>
      </c>
      <c r="F393" s="3">
        <v>20.882</v>
      </c>
    </row>
    <row r="394" spans="1:5" s="3" customFormat="1" ht="30" customHeight="1" thickBot="1">
      <c r="A394" s="50"/>
      <c r="B394" s="19"/>
      <c r="C394" s="29"/>
      <c r="D394" s="29"/>
      <c r="E394" s="40"/>
    </row>
    <row r="395" spans="1:5" s="3" customFormat="1" ht="30" customHeight="1">
      <c r="A395" s="52" t="s">
        <v>1053</v>
      </c>
      <c r="B395" s="30" t="s">
        <v>1054</v>
      </c>
      <c r="C395" s="32" t="s">
        <v>107</v>
      </c>
      <c r="D395" s="32" t="s">
        <v>816</v>
      </c>
      <c r="E395" s="41">
        <v>8.36</v>
      </c>
    </row>
    <row r="396" spans="1:5" s="3" customFormat="1" ht="30" customHeight="1">
      <c r="A396" s="43"/>
      <c r="B396" s="33" t="s">
        <v>861</v>
      </c>
      <c r="C396" s="35" t="s">
        <v>108</v>
      </c>
      <c r="D396" s="35" t="s">
        <v>815</v>
      </c>
      <c r="E396" s="42">
        <v>12.56</v>
      </c>
    </row>
    <row r="397" spans="1:5" s="3" customFormat="1" ht="30" customHeight="1">
      <c r="A397" s="43"/>
      <c r="B397" s="33" t="s">
        <v>982</v>
      </c>
      <c r="C397" s="35"/>
      <c r="D397" s="35"/>
      <c r="E397" s="42"/>
    </row>
    <row r="398" spans="1:5" s="3" customFormat="1" ht="30" customHeight="1">
      <c r="A398" s="43"/>
      <c r="B398" s="33" t="s">
        <v>1055</v>
      </c>
      <c r="C398" s="35"/>
      <c r="D398" s="35"/>
      <c r="E398" s="44"/>
    </row>
    <row r="399" spans="1:5" s="3" customFormat="1" ht="30" customHeight="1">
      <c r="A399" s="43"/>
      <c r="B399" s="33" t="s">
        <v>1056</v>
      </c>
      <c r="C399" s="35"/>
      <c r="D399" s="35"/>
      <c r="E399" s="42"/>
    </row>
    <row r="400" spans="1:5" s="3" customFormat="1" ht="30" customHeight="1">
      <c r="A400" s="43"/>
      <c r="B400" s="33" t="s">
        <v>1057</v>
      </c>
      <c r="C400" s="35"/>
      <c r="D400" s="35"/>
      <c r="E400" s="42"/>
    </row>
    <row r="401" spans="1:7" s="3" customFormat="1" ht="30" customHeight="1">
      <c r="A401" s="43"/>
      <c r="B401" s="33" t="s">
        <v>1058</v>
      </c>
      <c r="C401" s="35"/>
      <c r="D401" s="26" t="s">
        <v>506</v>
      </c>
      <c r="E401" s="45">
        <f>SUM(E395:E396)</f>
        <v>20.92</v>
      </c>
      <c r="F401" s="3">
        <v>20.92</v>
      </c>
      <c r="G401" s="3">
        <v>20.91</v>
      </c>
    </row>
    <row r="402" spans="1:5" s="3" customFormat="1" ht="30" customHeight="1" thickBot="1">
      <c r="A402" s="50"/>
      <c r="B402" s="19"/>
      <c r="C402" s="29"/>
      <c r="D402" s="29"/>
      <c r="E402" s="40"/>
    </row>
    <row r="403" spans="1:7" s="3" customFormat="1" ht="30" customHeight="1">
      <c r="A403" s="52" t="s">
        <v>1059</v>
      </c>
      <c r="B403" s="30" t="s">
        <v>1060</v>
      </c>
      <c r="C403" s="32" t="s">
        <v>1061</v>
      </c>
      <c r="D403" s="32" t="s">
        <v>810</v>
      </c>
      <c r="E403" s="41">
        <v>0.54</v>
      </c>
      <c r="F403" s="3">
        <v>0.54</v>
      </c>
      <c r="G403" s="3">
        <v>0.54</v>
      </c>
    </row>
    <row r="404" spans="1:5" s="3" customFormat="1" ht="30" customHeight="1">
      <c r="A404" s="43"/>
      <c r="B404" s="33" t="s">
        <v>1062</v>
      </c>
      <c r="C404" s="35"/>
      <c r="D404" s="35"/>
      <c r="E404" s="42"/>
    </row>
    <row r="405" spans="1:5" s="3" customFormat="1" ht="30" customHeight="1" thickBot="1">
      <c r="A405" s="50"/>
      <c r="B405" s="47"/>
      <c r="C405" s="29"/>
      <c r="D405" s="29"/>
      <c r="E405" s="40"/>
    </row>
    <row r="406" spans="1:6" s="3" customFormat="1" ht="30" customHeight="1">
      <c r="A406" s="52" t="s">
        <v>1063</v>
      </c>
      <c r="B406" s="24" t="s">
        <v>1064</v>
      </c>
      <c r="C406" s="32" t="s">
        <v>109</v>
      </c>
      <c r="D406" s="32" t="s">
        <v>811</v>
      </c>
      <c r="E406" s="41">
        <v>7.621</v>
      </c>
      <c r="F406" s="3">
        <v>7.621</v>
      </c>
    </row>
    <row r="407" spans="1:5" s="3" customFormat="1" ht="30" customHeight="1">
      <c r="A407" s="43"/>
      <c r="B407" s="17"/>
      <c r="C407" s="35" t="s">
        <v>110</v>
      </c>
      <c r="D407" s="35"/>
      <c r="E407" s="42"/>
    </row>
    <row r="408" spans="1:5" s="3" customFormat="1" ht="30" customHeight="1" thickBot="1">
      <c r="A408" s="50"/>
      <c r="B408" s="19"/>
      <c r="C408" s="29"/>
      <c r="D408" s="29"/>
      <c r="E408" s="40"/>
    </row>
    <row r="409" spans="1:6" s="3" customFormat="1" ht="30" customHeight="1">
      <c r="A409" s="52" t="s">
        <v>1065</v>
      </c>
      <c r="B409" s="24" t="s">
        <v>1066</v>
      </c>
      <c r="C409" s="32" t="s">
        <v>1067</v>
      </c>
      <c r="D409" s="32" t="s">
        <v>811</v>
      </c>
      <c r="E409" s="41">
        <v>0.981</v>
      </c>
      <c r="F409" s="3">
        <v>0.981</v>
      </c>
    </row>
    <row r="410" spans="1:5" s="3" customFormat="1" ht="30" customHeight="1">
      <c r="A410" s="43"/>
      <c r="B410" s="17"/>
      <c r="C410" s="35" t="s">
        <v>1068</v>
      </c>
      <c r="D410" s="35"/>
      <c r="E410" s="42"/>
    </row>
    <row r="411" spans="1:5" s="3" customFormat="1" ht="30" customHeight="1" thickBot="1">
      <c r="A411" s="50"/>
      <c r="B411" s="19"/>
      <c r="C411" s="29"/>
      <c r="D411" s="29"/>
      <c r="E411" s="40"/>
    </row>
    <row r="412" spans="1:7" s="3" customFormat="1" ht="30" customHeight="1">
      <c r="A412" s="52" t="s">
        <v>1069</v>
      </c>
      <c r="B412" s="30" t="s">
        <v>1070</v>
      </c>
      <c r="C412" s="32" t="s">
        <v>1071</v>
      </c>
      <c r="D412" s="32" t="s">
        <v>811</v>
      </c>
      <c r="E412" s="41">
        <v>11.82</v>
      </c>
      <c r="F412" s="3">
        <v>11.82</v>
      </c>
      <c r="G412" s="3">
        <v>11.82</v>
      </c>
    </row>
    <row r="413" spans="1:5" s="3" customFormat="1" ht="30" customHeight="1">
      <c r="A413" s="43"/>
      <c r="B413" s="33" t="s">
        <v>1072</v>
      </c>
      <c r="C413" s="35" t="s">
        <v>1073</v>
      </c>
      <c r="D413" s="35"/>
      <c r="E413" s="42"/>
    </row>
    <row r="414" spans="1:5" s="3" customFormat="1" ht="30" customHeight="1">
      <c r="A414" s="43"/>
      <c r="B414" s="33" t="s">
        <v>1074</v>
      </c>
      <c r="C414" s="35"/>
      <c r="D414" s="35"/>
      <c r="E414" s="42"/>
    </row>
    <row r="415" spans="1:5" s="3" customFormat="1" ht="30" customHeight="1">
      <c r="A415" s="43"/>
      <c r="B415" s="33" t="s">
        <v>1075</v>
      </c>
      <c r="C415" s="35"/>
      <c r="D415" s="35"/>
      <c r="E415" s="42"/>
    </row>
    <row r="416" spans="1:5" s="3" customFormat="1" ht="30" customHeight="1" thickBot="1">
      <c r="A416" s="50"/>
      <c r="B416" s="19"/>
      <c r="C416" s="29"/>
      <c r="D416" s="29"/>
      <c r="E416" s="40"/>
    </row>
    <row r="417" spans="1:5" s="3" customFormat="1" ht="30" customHeight="1">
      <c r="A417" s="52" t="s">
        <v>1076</v>
      </c>
      <c r="B417" s="30" t="s">
        <v>1077</v>
      </c>
      <c r="C417" s="32" t="s">
        <v>1078</v>
      </c>
      <c r="D417" s="32" t="s">
        <v>811</v>
      </c>
      <c r="E417" s="41">
        <v>10.21</v>
      </c>
    </row>
    <row r="418" spans="1:5" s="3" customFormat="1" ht="30" customHeight="1">
      <c r="A418" s="43"/>
      <c r="B418" s="33" t="s">
        <v>1079</v>
      </c>
      <c r="C418" s="35" t="s">
        <v>1080</v>
      </c>
      <c r="D418" s="35" t="s">
        <v>812</v>
      </c>
      <c r="E418" s="42">
        <v>2.25</v>
      </c>
    </row>
    <row r="419" spans="1:5" s="3" customFormat="1" ht="30" customHeight="1">
      <c r="A419" s="43"/>
      <c r="B419" s="33" t="s">
        <v>1081</v>
      </c>
      <c r="C419" s="35" t="s">
        <v>1082</v>
      </c>
      <c r="D419" s="35"/>
      <c r="E419" s="42"/>
    </row>
    <row r="420" spans="1:7" s="3" customFormat="1" ht="30" customHeight="1">
      <c r="A420" s="43"/>
      <c r="B420" s="33"/>
      <c r="C420" s="35"/>
      <c r="D420" s="26" t="s">
        <v>506</v>
      </c>
      <c r="E420" s="45">
        <f>SUM(E417:E418)</f>
        <v>12.46</v>
      </c>
      <c r="F420" s="3">
        <v>12.46</v>
      </c>
      <c r="G420" s="3">
        <v>12.46</v>
      </c>
    </row>
    <row r="421" spans="1:5" s="3" customFormat="1" ht="30" customHeight="1" thickBot="1">
      <c r="A421" s="50"/>
      <c r="B421" s="19"/>
      <c r="C421" s="29"/>
      <c r="D421" s="29"/>
      <c r="E421" s="40"/>
    </row>
    <row r="422" spans="1:7" s="3" customFormat="1" ht="30" customHeight="1">
      <c r="A422" s="52" t="s">
        <v>1083</v>
      </c>
      <c r="B422" s="30" t="s">
        <v>1084</v>
      </c>
      <c r="C422" s="32" t="s">
        <v>1087</v>
      </c>
      <c r="D422" s="32" t="s">
        <v>808</v>
      </c>
      <c r="E422" s="41">
        <v>3.7</v>
      </c>
      <c r="F422" s="3">
        <v>3.7</v>
      </c>
      <c r="G422" s="3">
        <v>3.7</v>
      </c>
    </row>
    <row r="423" spans="1:5" s="3" customFormat="1" ht="30" customHeight="1">
      <c r="A423" s="43"/>
      <c r="B423" s="17"/>
      <c r="C423" s="35" t="s">
        <v>1088</v>
      </c>
      <c r="D423" s="35"/>
      <c r="E423" s="42"/>
    </row>
    <row r="424" spans="1:5" s="3" customFormat="1" ht="30" customHeight="1" thickBot="1">
      <c r="A424" s="50"/>
      <c r="B424" s="19"/>
      <c r="C424" s="29"/>
      <c r="D424" s="29"/>
      <c r="E424" s="40"/>
    </row>
    <row r="425" spans="1:7" s="3" customFormat="1" ht="30" customHeight="1">
      <c r="A425" s="52" t="s">
        <v>1089</v>
      </c>
      <c r="B425" s="30" t="s">
        <v>1090</v>
      </c>
      <c r="C425" s="32" t="s">
        <v>1091</v>
      </c>
      <c r="D425" s="32" t="s">
        <v>815</v>
      </c>
      <c r="E425" s="41">
        <v>0.18</v>
      </c>
      <c r="F425" s="3">
        <v>0.18</v>
      </c>
      <c r="G425" s="3">
        <v>0.18</v>
      </c>
    </row>
    <row r="426" spans="1:5" s="3" customFormat="1" ht="30" customHeight="1">
      <c r="A426" s="43"/>
      <c r="B426" s="17" t="s">
        <v>1092</v>
      </c>
      <c r="C426" s="35"/>
      <c r="D426" s="35"/>
      <c r="E426" s="42"/>
    </row>
    <row r="427" spans="1:5" s="3" customFormat="1" ht="30" customHeight="1" thickBot="1">
      <c r="A427" s="50"/>
      <c r="B427" s="19"/>
      <c r="C427" s="29"/>
      <c r="D427" s="29"/>
      <c r="E427" s="40"/>
    </row>
    <row r="428" spans="1:6" s="3" customFormat="1" ht="30" customHeight="1">
      <c r="A428" s="52" t="s">
        <v>1093</v>
      </c>
      <c r="B428" s="24" t="s">
        <v>1094</v>
      </c>
      <c r="C428" s="32" t="s">
        <v>1095</v>
      </c>
      <c r="D428" s="32" t="s">
        <v>811</v>
      </c>
      <c r="E428" s="41">
        <v>0.482</v>
      </c>
      <c r="F428" s="3">
        <v>0.482</v>
      </c>
    </row>
    <row r="429" spans="1:5" s="3" customFormat="1" ht="30" customHeight="1">
      <c r="A429" s="43"/>
      <c r="B429" s="17"/>
      <c r="C429" s="35" t="s">
        <v>1096</v>
      </c>
      <c r="D429" s="35"/>
      <c r="E429" s="42"/>
    </row>
    <row r="430" spans="1:5" s="3" customFormat="1" ht="30" customHeight="1" thickBot="1">
      <c r="A430" s="50"/>
      <c r="B430" s="19"/>
      <c r="C430" s="29"/>
      <c r="D430" s="29"/>
      <c r="E430" s="40"/>
    </row>
    <row r="431" spans="1:7" s="3" customFormat="1" ht="30" customHeight="1">
      <c r="A431" s="52" t="s">
        <v>1097</v>
      </c>
      <c r="B431" s="30" t="s">
        <v>983</v>
      </c>
      <c r="C431" s="32" t="s">
        <v>1098</v>
      </c>
      <c r="D431" s="32" t="s">
        <v>816</v>
      </c>
      <c r="E431" s="41">
        <v>7.65</v>
      </c>
      <c r="F431" s="3">
        <v>7.65</v>
      </c>
      <c r="G431" s="3">
        <v>7.65</v>
      </c>
    </row>
    <row r="432" spans="1:6" s="3" customFormat="1" ht="30" customHeight="1">
      <c r="A432" s="43"/>
      <c r="B432" s="33" t="s">
        <v>862</v>
      </c>
      <c r="C432" s="35" t="s">
        <v>1099</v>
      </c>
      <c r="D432" s="35"/>
      <c r="E432" s="42"/>
      <c r="F432" s="34"/>
    </row>
    <row r="433" spans="1:5" s="3" customFormat="1" ht="30" customHeight="1" thickBot="1">
      <c r="A433" s="50"/>
      <c r="B433" s="47"/>
      <c r="C433" s="29"/>
      <c r="D433" s="29"/>
      <c r="E433" s="40"/>
    </row>
    <row r="434" spans="1:7" s="3" customFormat="1" ht="30" customHeight="1">
      <c r="A434" s="63" t="s">
        <v>1100</v>
      </c>
      <c r="B434" s="53" t="s">
        <v>863</v>
      </c>
      <c r="C434" s="57" t="s">
        <v>1101</v>
      </c>
      <c r="D434" s="57" t="s">
        <v>816</v>
      </c>
      <c r="E434" s="41">
        <v>6.31</v>
      </c>
      <c r="F434" s="34">
        <v>6.31</v>
      </c>
      <c r="G434" s="3">
        <v>6.31</v>
      </c>
    </row>
    <row r="435" spans="1:6" s="3" customFormat="1" ht="30" customHeight="1">
      <c r="A435" s="69"/>
      <c r="B435" s="54" t="s">
        <v>78</v>
      </c>
      <c r="C435" s="58" t="s">
        <v>1103</v>
      </c>
      <c r="D435" s="58"/>
      <c r="E435" s="42"/>
      <c r="F435" s="34"/>
    </row>
    <row r="436" spans="1:6" s="3" customFormat="1" ht="30" customHeight="1">
      <c r="A436" s="69"/>
      <c r="B436" s="54" t="s">
        <v>1102</v>
      </c>
      <c r="C436" s="58"/>
      <c r="D436" s="58"/>
      <c r="E436" s="42"/>
      <c r="F436" s="34"/>
    </row>
    <row r="437" spans="1:6" s="3" customFormat="1" ht="30" customHeight="1" thickBot="1">
      <c r="A437" s="70"/>
      <c r="B437" s="29"/>
      <c r="C437" s="60"/>
      <c r="D437" s="60"/>
      <c r="E437" s="40"/>
      <c r="F437" s="34"/>
    </row>
    <row r="438" spans="1:6" s="3" customFormat="1" ht="30" customHeight="1">
      <c r="A438" s="63" t="s">
        <v>1104</v>
      </c>
      <c r="B438" s="54" t="s">
        <v>864</v>
      </c>
      <c r="C438" s="57" t="s">
        <v>1105</v>
      </c>
      <c r="D438" s="57" t="s">
        <v>816</v>
      </c>
      <c r="E438" s="41">
        <v>10.77</v>
      </c>
      <c r="F438" s="34"/>
    </row>
    <row r="439" spans="1:6" s="3" customFormat="1" ht="30" customHeight="1">
      <c r="A439" s="69"/>
      <c r="B439" s="54" t="s">
        <v>1106</v>
      </c>
      <c r="C439" s="58" t="s">
        <v>111</v>
      </c>
      <c r="D439" s="58" t="s">
        <v>817</v>
      </c>
      <c r="E439" s="42">
        <v>3.39</v>
      </c>
      <c r="F439" s="34"/>
    </row>
    <row r="440" spans="1:6" s="3" customFormat="1" ht="30" customHeight="1">
      <c r="A440" s="69"/>
      <c r="B440" s="54" t="s">
        <v>865</v>
      </c>
      <c r="C440" s="58" t="s">
        <v>112</v>
      </c>
      <c r="D440" s="58"/>
      <c r="E440" s="42"/>
      <c r="F440" s="34"/>
    </row>
    <row r="441" spans="1:5" s="3" customFormat="1" ht="30" customHeight="1">
      <c r="A441" s="69"/>
      <c r="B441" s="54" t="s">
        <v>1107</v>
      </c>
      <c r="C441" s="58"/>
      <c r="D441" s="35"/>
      <c r="E441" s="44"/>
    </row>
    <row r="442" spans="1:7" s="3" customFormat="1" ht="30" customHeight="1">
      <c r="A442" s="69"/>
      <c r="B442" s="35"/>
      <c r="C442" s="58"/>
      <c r="D442" s="67" t="s">
        <v>506</v>
      </c>
      <c r="E442" s="45">
        <f>SUM(E438:E439)</f>
        <v>14.16</v>
      </c>
      <c r="F442" s="34">
        <v>14.16</v>
      </c>
      <c r="G442" s="3">
        <v>14.16</v>
      </c>
    </row>
    <row r="443" spans="1:6" s="3" customFormat="1" ht="30" customHeight="1" thickBot="1">
      <c r="A443" s="70"/>
      <c r="B443" s="59"/>
      <c r="C443" s="60"/>
      <c r="D443" s="60"/>
      <c r="E443" s="40"/>
      <c r="F443" s="34"/>
    </row>
    <row r="444" spans="1:6" s="3" customFormat="1" ht="30" customHeight="1">
      <c r="A444" s="63" t="s">
        <v>1108</v>
      </c>
      <c r="B444" s="62" t="s">
        <v>1109</v>
      </c>
      <c r="C444" s="57" t="s">
        <v>1110</v>
      </c>
      <c r="D444" s="57" t="s">
        <v>816</v>
      </c>
      <c r="E444" s="41">
        <v>7.123</v>
      </c>
      <c r="F444" s="34"/>
    </row>
    <row r="445" spans="1:6" s="3" customFormat="1" ht="30" customHeight="1">
      <c r="A445" s="69"/>
      <c r="B445" s="55"/>
      <c r="C445" s="58" t="s">
        <v>1111</v>
      </c>
      <c r="D445" s="58" t="s">
        <v>817</v>
      </c>
      <c r="E445" s="42">
        <v>2.745</v>
      </c>
      <c r="F445" s="34"/>
    </row>
    <row r="446" spans="1:6" s="3" customFormat="1" ht="30" customHeight="1">
      <c r="A446" s="69"/>
      <c r="B446" s="55"/>
      <c r="C446" s="58"/>
      <c r="D446" s="58" t="s">
        <v>815</v>
      </c>
      <c r="E446" s="42">
        <v>6.07</v>
      </c>
      <c r="F446" s="34"/>
    </row>
    <row r="447" spans="1:6" s="3" customFormat="1" ht="30" customHeight="1">
      <c r="A447" s="69"/>
      <c r="B447" s="55"/>
      <c r="C447" s="58"/>
      <c r="D447" s="58"/>
      <c r="E447" s="42"/>
      <c r="F447" s="34"/>
    </row>
    <row r="448" spans="1:6" s="3" customFormat="1" ht="30" customHeight="1">
      <c r="A448" s="69"/>
      <c r="B448" s="55"/>
      <c r="C448" s="58"/>
      <c r="D448" s="67" t="s">
        <v>506</v>
      </c>
      <c r="E448" s="45">
        <f>SUM(E444:E446)</f>
        <v>15.938</v>
      </c>
      <c r="F448" s="34">
        <v>15.938</v>
      </c>
    </row>
    <row r="449" spans="1:6" s="3" customFormat="1" ht="30" customHeight="1" thickBot="1">
      <c r="A449" s="70"/>
      <c r="B449" s="56"/>
      <c r="C449" s="60"/>
      <c r="D449" s="60"/>
      <c r="E449" s="40"/>
      <c r="F449" s="34"/>
    </row>
    <row r="450" spans="1:7" s="3" customFormat="1" ht="30" customHeight="1">
      <c r="A450" s="63" t="s">
        <v>1112</v>
      </c>
      <c r="B450" s="53" t="s">
        <v>1113</v>
      </c>
      <c r="C450" s="57" t="s">
        <v>1114</v>
      </c>
      <c r="D450" s="57" t="s">
        <v>815</v>
      </c>
      <c r="E450" s="41">
        <v>2.14</v>
      </c>
      <c r="F450" s="34">
        <v>2.14</v>
      </c>
      <c r="G450" s="3">
        <v>2.14</v>
      </c>
    </row>
    <row r="451" spans="1:6" s="3" customFormat="1" ht="30" customHeight="1">
      <c r="A451" s="69"/>
      <c r="B451" s="55"/>
      <c r="C451" s="58" t="s">
        <v>1115</v>
      </c>
      <c r="D451" s="58"/>
      <c r="E451" s="42"/>
      <c r="F451" s="34"/>
    </row>
    <row r="452" spans="1:6" s="3" customFormat="1" ht="30" customHeight="1" thickBot="1">
      <c r="A452" s="70"/>
      <c r="B452" s="56"/>
      <c r="C452" s="60"/>
      <c r="D452" s="60"/>
      <c r="E452" s="40"/>
      <c r="F452" s="34"/>
    </row>
    <row r="453" spans="1:6" s="3" customFormat="1" ht="30" customHeight="1">
      <c r="A453" s="63" t="s">
        <v>1116</v>
      </c>
      <c r="B453" s="62" t="s">
        <v>1117</v>
      </c>
      <c r="C453" s="57" t="s">
        <v>1118</v>
      </c>
      <c r="D453" s="57" t="s">
        <v>811</v>
      </c>
      <c r="E453" s="41">
        <v>1.081</v>
      </c>
      <c r="F453" s="34">
        <v>1.081</v>
      </c>
    </row>
    <row r="454" spans="1:6" s="3" customFormat="1" ht="30" customHeight="1">
      <c r="A454" s="69"/>
      <c r="B454" s="55"/>
      <c r="C454" s="58" t="s">
        <v>1119</v>
      </c>
      <c r="D454" s="58"/>
      <c r="E454" s="42"/>
      <c r="F454" s="34"/>
    </row>
    <row r="455" spans="1:6" s="3" customFormat="1" ht="30" customHeight="1" thickBot="1">
      <c r="A455" s="70"/>
      <c r="B455" s="56"/>
      <c r="C455" s="60"/>
      <c r="D455" s="60"/>
      <c r="E455" s="40"/>
      <c r="F455" s="34"/>
    </row>
    <row r="456" spans="1:7" s="3" customFormat="1" ht="30" customHeight="1">
      <c r="A456" s="63" t="s">
        <v>1120</v>
      </c>
      <c r="B456" s="53" t="s">
        <v>1121</v>
      </c>
      <c r="C456" s="57" t="s">
        <v>1122</v>
      </c>
      <c r="D456" s="32" t="s">
        <v>815</v>
      </c>
      <c r="E456" s="41">
        <v>1.09</v>
      </c>
      <c r="F456" s="34">
        <v>1.09</v>
      </c>
      <c r="G456" s="3">
        <v>1.09</v>
      </c>
    </row>
    <row r="457" spans="1:6" s="3" customFormat="1" ht="30" customHeight="1">
      <c r="A457" s="69"/>
      <c r="B457" s="55"/>
      <c r="C457" s="58"/>
      <c r="D457" s="58"/>
      <c r="E457" s="42"/>
      <c r="F457" s="34"/>
    </row>
    <row r="458" spans="1:6" s="3" customFormat="1" ht="30" customHeight="1" thickBot="1">
      <c r="A458" s="70"/>
      <c r="B458" s="56"/>
      <c r="C458" s="60"/>
      <c r="D458" s="60"/>
      <c r="E458" s="40"/>
      <c r="F458" s="34"/>
    </row>
    <row r="459" spans="1:6" s="3" customFormat="1" ht="30" customHeight="1">
      <c r="A459" s="63" t="s">
        <v>1123</v>
      </c>
      <c r="B459" s="62" t="s">
        <v>1124</v>
      </c>
      <c r="C459" s="57" t="s">
        <v>1125</v>
      </c>
      <c r="D459" s="57" t="s">
        <v>815</v>
      </c>
      <c r="E459" s="41">
        <v>2.528</v>
      </c>
      <c r="F459" s="34"/>
    </row>
    <row r="460" spans="1:6" s="3" customFormat="1" ht="30" customHeight="1">
      <c r="A460" s="69"/>
      <c r="B460" s="55"/>
      <c r="C460" s="58" t="s">
        <v>1126</v>
      </c>
      <c r="D460" s="58" t="s">
        <v>811</v>
      </c>
      <c r="E460" s="42">
        <v>4.242</v>
      </c>
      <c r="F460" s="34"/>
    </row>
    <row r="461" spans="1:6" s="3" customFormat="1" ht="30" customHeight="1">
      <c r="A461" s="69"/>
      <c r="B461" s="55"/>
      <c r="C461" s="58"/>
      <c r="D461" s="58"/>
      <c r="E461" s="42"/>
      <c r="F461" s="34"/>
    </row>
    <row r="462" spans="1:6" s="3" customFormat="1" ht="30" customHeight="1">
      <c r="A462" s="69"/>
      <c r="B462" s="55"/>
      <c r="C462" s="58"/>
      <c r="D462" s="67" t="s">
        <v>506</v>
      </c>
      <c r="E462" s="45">
        <f>SUM(E459:E460)</f>
        <v>6.77</v>
      </c>
      <c r="F462" s="34">
        <v>6.77</v>
      </c>
    </row>
    <row r="463" spans="1:6" s="3" customFormat="1" ht="30" customHeight="1" thickBot="1">
      <c r="A463" s="70"/>
      <c r="B463" s="56"/>
      <c r="C463" s="60"/>
      <c r="D463" s="60"/>
      <c r="E463" s="40"/>
      <c r="F463" s="34"/>
    </row>
    <row r="464" spans="1:6" s="3" customFormat="1" ht="30" customHeight="1">
      <c r="A464" s="63" t="s">
        <v>1127</v>
      </c>
      <c r="B464" s="53" t="s">
        <v>1128</v>
      </c>
      <c r="C464" s="57" t="s">
        <v>1129</v>
      </c>
      <c r="D464" s="57" t="s">
        <v>811</v>
      </c>
      <c r="E464" s="41">
        <v>3.96</v>
      </c>
      <c r="F464" s="34"/>
    </row>
    <row r="465" spans="1:6" s="3" customFormat="1" ht="30" customHeight="1">
      <c r="A465" s="69"/>
      <c r="B465" s="54" t="s">
        <v>866</v>
      </c>
      <c r="C465" s="58" t="s">
        <v>1130</v>
      </c>
      <c r="D465" s="58" t="s">
        <v>815</v>
      </c>
      <c r="E465" s="42">
        <v>1.65</v>
      </c>
      <c r="F465" s="34"/>
    </row>
    <row r="466" spans="1:6" s="3" customFormat="1" ht="30" customHeight="1">
      <c r="A466" s="69"/>
      <c r="B466" s="55"/>
      <c r="C466" s="58"/>
      <c r="D466" s="58"/>
      <c r="E466" s="42"/>
      <c r="F466" s="34"/>
    </row>
    <row r="467" spans="1:7" s="3" customFormat="1" ht="30" customHeight="1">
      <c r="A467" s="69"/>
      <c r="B467" s="55"/>
      <c r="C467" s="58"/>
      <c r="D467" s="76" t="s">
        <v>506</v>
      </c>
      <c r="E467" s="42">
        <f>SUM(E464:E465)</f>
        <v>5.609999999999999</v>
      </c>
      <c r="F467" s="34">
        <v>5.61</v>
      </c>
      <c r="G467" s="3">
        <v>5.61</v>
      </c>
    </row>
    <row r="468" spans="1:6" s="3" customFormat="1" ht="30" customHeight="1" thickBot="1">
      <c r="A468" s="70"/>
      <c r="B468" s="56"/>
      <c r="C468" s="60"/>
      <c r="D468" s="60"/>
      <c r="E468" s="40"/>
      <c r="F468" s="34"/>
    </row>
    <row r="469" spans="1:7" s="3" customFormat="1" ht="30" customHeight="1">
      <c r="A469" s="52" t="s">
        <v>1131</v>
      </c>
      <c r="B469" s="30" t="s">
        <v>867</v>
      </c>
      <c r="C469" s="32" t="s">
        <v>1132</v>
      </c>
      <c r="D469" s="32" t="s">
        <v>815</v>
      </c>
      <c r="E469" s="41">
        <v>2.54</v>
      </c>
      <c r="F469" s="34">
        <v>2.54</v>
      </c>
      <c r="G469" s="3">
        <v>2.54</v>
      </c>
    </row>
    <row r="470" spans="1:6" s="3" customFormat="1" ht="30" customHeight="1">
      <c r="A470" s="43"/>
      <c r="B470" s="33" t="s">
        <v>868</v>
      </c>
      <c r="C470" s="35" t="s">
        <v>1133</v>
      </c>
      <c r="D470" s="35"/>
      <c r="E470" s="42"/>
      <c r="F470" s="34"/>
    </row>
    <row r="471" spans="1:5" s="3" customFormat="1" ht="30" customHeight="1" thickBot="1">
      <c r="A471" s="50"/>
      <c r="B471" s="19"/>
      <c r="C471" s="29"/>
      <c r="D471" s="29"/>
      <c r="E471" s="40"/>
    </row>
    <row r="472" spans="1:6" s="3" customFormat="1" ht="30" customHeight="1">
      <c r="A472" s="63" t="s">
        <v>1134</v>
      </c>
      <c r="B472" s="62" t="s">
        <v>1135</v>
      </c>
      <c r="C472" s="57" t="s">
        <v>1136</v>
      </c>
      <c r="D472" s="57" t="s">
        <v>817</v>
      </c>
      <c r="E472" s="41">
        <v>1.982</v>
      </c>
      <c r="F472" s="34">
        <v>1.982</v>
      </c>
    </row>
    <row r="473" spans="1:6" s="3" customFormat="1" ht="30" customHeight="1">
      <c r="A473" s="69"/>
      <c r="B473" s="55"/>
      <c r="C473" s="58" t="s">
        <v>1137</v>
      </c>
      <c r="D473" s="58"/>
      <c r="E473" s="42"/>
      <c r="F473" s="34"/>
    </row>
    <row r="474" spans="1:6" s="3" customFormat="1" ht="30" customHeight="1" thickBot="1">
      <c r="A474" s="70"/>
      <c r="B474" s="56"/>
      <c r="C474" s="60"/>
      <c r="D474" s="60"/>
      <c r="E474" s="40"/>
      <c r="F474" s="34"/>
    </row>
    <row r="475" spans="1:7" s="3" customFormat="1" ht="30" customHeight="1">
      <c r="A475" s="63" t="s">
        <v>1138</v>
      </c>
      <c r="B475" s="53" t="s">
        <v>1139</v>
      </c>
      <c r="C475" s="57" t="s">
        <v>1140</v>
      </c>
      <c r="D475" s="57" t="s">
        <v>817</v>
      </c>
      <c r="E475" s="41">
        <v>7.25</v>
      </c>
      <c r="F475" s="34">
        <v>7.25</v>
      </c>
      <c r="G475" s="3">
        <v>7.25</v>
      </c>
    </row>
    <row r="476" spans="1:6" s="3" customFormat="1" ht="30" customHeight="1">
      <c r="A476" s="69"/>
      <c r="B476" s="54" t="s">
        <v>1141</v>
      </c>
      <c r="C476" s="58" t="s">
        <v>1142</v>
      </c>
      <c r="D476" s="58"/>
      <c r="E476" s="42"/>
      <c r="F476" s="34"/>
    </row>
    <row r="477" spans="1:6" s="3" customFormat="1" ht="30" customHeight="1" thickBot="1">
      <c r="A477" s="70"/>
      <c r="B477" s="59"/>
      <c r="C477" s="60"/>
      <c r="D477" s="60"/>
      <c r="E477" s="40"/>
      <c r="F477" s="34"/>
    </row>
    <row r="478" spans="1:7" s="3" customFormat="1" ht="30" customHeight="1">
      <c r="A478" s="63" t="s">
        <v>1143</v>
      </c>
      <c r="B478" s="53" t="s">
        <v>1144</v>
      </c>
      <c r="C478" s="57" t="s">
        <v>1145</v>
      </c>
      <c r="D478" s="57" t="s">
        <v>817</v>
      </c>
      <c r="E478" s="41">
        <v>17.79</v>
      </c>
      <c r="F478" s="34">
        <v>17.79</v>
      </c>
      <c r="G478" s="3">
        <v>17.79</v>
      </c>
    </row>
    <row r="479" spans="1:6" s="3" customFormat="1" ht="30" customHeight="1">
      <c r="A479" s="69"/>
      <c r="B479" s="54" t="s">
        <v>1146</v>
      </c>
      <c r="C479" s="58" t="s">
        <v>1147</v>
      </c>
      <c r="D479" s="58"/>
      <c r="E479" s="42"/>
      <c r="F479" s="34"/>
    </row>
    <row r="480" spans="1:6" s="3" customFormat="1" ht="30" customHeight="1">
      <c r="A480" s="69"/>
      <c r="B480" s="54" t="s">
        <v>1148</v>
      </c>
      <c r="C480" s="58" t="s">
        <v>1149</v>
      </c>
      <c r="D480" s="58"/>
      <c r="E480" s="42"/>
      <c r="F480" s="34"/>
    </row>
    <row r="481" spans="1:6" s="3" customFormat="1" ht="30" customHeight="1">
      <c r="A481" s="69"/>
      <c r="B481" s="54" t="s">
        <v>1150</v>
      </c>
      <c r="C481" s="58"/>
      <c r="D481" s="58"/>
      <c r="E481" s="42"/>
      <c r="F481" s="34"/>
    </row>
    <row r="482" spans="1:6" s="3" customFormat="1" ht="30" customHeight="1">
      <c r="A482" s="69"/>
      <c r="B482" s="54" t="s">
        <v>1151</v>
      </c>
      <c r="C482" s="58"/>
      <c r="D482" s="58"/>
      <c r="E482" s="42"/>
      <c r="F482" s="34"/>
    </row>
    <row r="483" spans="1:6" s="3" customFormat="1" ht="30" customHeight="1">
      <c r="A483" s="69"/>
      <c r="B483" s="54" t="s">
        <v>1152</v>
      </c>
      <c r="C483" s="58"/>
      <c r="D483" s="58"/>
      <c r="E483" s="42"/>
      <c r="F483" s="34"/>
    </row>
    <row r="484" spans="1:6" s="3" customFormat="1" ht="30" customHeight="1">
      <c r="A484" s="69"/>
      <c r="B484" s="54" t="s">
        <v>1153</v>
      </c>
      <c r="C484" s="58"/>
      <c r="D484" s="58"/>
      <c r="E484" s="42"/>
      <c r="F484" s="34"/>
    </row>
    <row r="485" spans="1:6" s="3" customFormat="1" ht="30" customHeight="1">
      <c r="A485" s="69"/>
      <c r="B485" s="54" t="s">
        <v>1154</v>
      </c>
      <c r="C485" s="58"/>
      <c r="D485" s="58"/>
      <c r="E485" s="42"/>
      <c r="F485" s="34"/>
    </row>
    <row r="486" spans="1:6" s="3" customFormat="1" ht="30" customHeight="1" thickBot="1">
      <c r="A486" s="70"/>
      <c r="B486" s="59"/>
      <c r="C486" s="60"/>
      <c r="D486" s="60"/>
      <c r="E486" s="40"/>
      <c r="F486" s="34"/>
    </row>
    <row r="487" spans="1:7" s="3" customFormat="1" ht="30" customHeight="1">
      <c r="A487" s="63" t="s">
        <v>1155</v>
      </c>
      <c r="B487" s="53" t="s">
        <v>1156</v>
      </c>
      <c r="C487" s="57" t="s">
        <v>1157</v>
      </c>
      <c r="D487" s="57" t="s">
        <v>817</v>
      </c>
      <c r="E487" s="41">
        <v>2.96</v>
      </c>
      <c r="F487" s="34">
        <v>2.96</v>
      </c>
      <c r="G487" s="3">
        <v>2.96</v>
      </c>
    </row>
    <row r="488" spans="1:6" s="3" customFormat="1" ht="30" customHeight="1">
      <c r="A488" s="69"/>
      <c r="B488" s="54"/>
      <c r="C488" s="58" t="s">
        <v>1158</v>
      </c>
      <c r="D488" s="58"/>
      <c r="E488" s="42"/>
      <c r="F488" s="34"/>
    </row>
    <row r="489" spans="1:6" s="3" customFormat="1" ht="30" customHeight="1" thickBot="1">
      <c r="A489" s="70"/>
      <c r="B489" s="59"/>
      <c r="C489" s="60"/>
      <c r="D489" s="60"/>
      <c r="E489" s="40"/>
      <c r="F489" s="34"/>
    </row>
    <row r="490" spans="1:6" s="3" customFormat="1" ht="30" customHeight="1">
      <c r="A490" s="63" t="s">
        <v>1159</v>
      </c>
      <c r="B490" s="53" t="s">
        <v>1160</v>
      </c>
      <c r="C490" s="57" t="s">
        <v>1161</v>
      </c>
      <c r="D490" s="57" t="s">
        <v>816</v>
      </c>
      <c r="E490" s="41">
        <v>0.91</v>
      </c>
      <c r="F490" s="34"/>
    </row>
    <row r="491" spans="1:6" s="3" customFormat="1" ht="30" customHeight="1">
      <c r="A491" s="69"/>
      <c r="B491" s="54" t="s">
        <v>1162</v>
      </c>
      <c r="C491" s="58" t="s">
        <v>1163</v>
      </c>
      <c r="D491" s="58" t="s">
        <v>817</v>
      </c>
      <c r="E491" s="42">
        <v>13.62</v>
      </c>
      <c r="F491" s="34"/>
    </row>
    <row r="492" spans="1:6" s="3" customFormat="1" ht="30" customHeight="1">
      <c r="A492" s="69"/>
      <c r="B492" s="54" t="s">
        <v>1164</v>
      </c>
      <c r="C492" s="58"/>
      <c r="D492" s="58"/>
      <c r="E492" s="42"/>
      <c r="F492" s="34"/>
    </row>
    <row r="493" spans="1:7" s="3" customFormat="1" ht="30" customHeight="1">
      <c r="A493" s="69"/>
      <c r="B493" s="54" t="s">
        <v>1168</v>
      </c>
      <c r="C493" s="58"/>
      <c r="D493" s="67" t="s">
        <v>506</v>
      </c>
      <c r="E493" s="45">
        <f>SUM(E490:E491)</f>
        <v>14.53</v>
      </c>
      <c r="F493" s="34">
        <v>14.53</v>
      </c>
      <c r="G493" s="3">
        <v>14.53</v>
      </c>
    </row>
    <row r="494" spans="1:6" s="3" customFormat="1" ht="30" customHeight="1" thickBot="1">
      <c r="A494" s="70"/>
      <c r="B494" s="59"/>
      <c r="C494" s="60"/>
      <c r="D494" s="60"/>
      <c r="E494" s="40"/>
      <c r="F494" s="34"/>
    </row>
    <row r="495" spans="1:6" s="3" customFormat="1" ht="30" customHeight="1">
      <c r="A495" s="63" t="s">
        <v>1169</v>
      </c>
      <c r="B495" s="53" t="s">
        <v>1170</v>
      </c>
      <c r="C495" s="57" t="s">
        <v>1171</v>
      </c>
      <c r="D495" s="57" t="s">
        <v>817</v>
      </c>
      <c r="E495" s="41">
        <v>2.8</v>
      </c>
      <c r="F495" s="34"/>
    </row>
    <row r="496" spans="1:6" s="3" customFormat="1" ht="30" customHeight="1">
      <c r="A496" s="69"/>
      <c r="B496" s="54" t="s">
        <v>1172</v>
      </c>
      <c r="C496" s="58" t="s">
        <v>1173</v>
      </c>
      <c r="D496" s="58" t="s">
        <v>816</v>
      </c>
      <c r="E496" s="42">
        <v>0.86</v>
      </c>
      <c r="F496" s="34"/>
    </row>
    <row r="497" spans="1:6" s="3" customFormat="1" ht="30" customHeight="1">
      <c r="A497" s="69"/>
      <c r="B497" s="54" t="s">
        <v>870</v>
      </c>
      <c r="C497" s="58"/>
      <c r="D497" s="58" t="s">
        <v>817</v>
      </c>
      <c r="E497" s="42">
        <v>1.48</v>
      </c>
      <c r="F497" s="34"/>
    </row>
    <row r="498" spans="1:6" s="3" customFormat="1" ht="30" customHeight="1">
      <c r="A498" s="69"/>
      <c r="B498" s="54"/>
      <c r="C498" s="58"/>
      <c r="D498" s="58"/>
      <c r="E498" s="42"/>
      <c r="F498" s="34"/>
    </row>
    <row r="499" spans="1:7" s="3" customFormat="1" ht="30" customHeight="1">
      <c r="A499" s="69"/>
      <c r="B499" s="54"/>
      <c r="C499" s="58"/>
      <c r="D499" s="67" t="s">
        <v>506</v>
      </c>
      <c r="E499" s="45">
        <f>SUM(E495:E497)</f>
        <v>5.14</v>
      </c>
      <c r="F499" s="34">
        <v>5.14</v>
      </c>
      <c r="G499" s="3">
        <v>5.14</v>
      </c>
    </row>
    <row r="500" spans="1:6" s="3" customFormat="1" ht="30" customHeight="1" thickBot="1">
      <c r="A500" s="70"/>
      <c r="B500" s="59"/>
      <c r="C500" s="60"/>
      <c r="D500" s="60"/>
      <c r="E500" s="40"/>
      <c r="F500" s="34"/>
    </row>
    <row r="501" spans="1:7" s="3" customFormat="1" ht="30" customHeight="1">
      <c r="A501" s="63" t="s">
        <v>1174</v>
      </c>
      <c r="B501" s="53" t="s">
        <v>871</v>
      </c>
      <c r="C501" s="57" t="s">
        <v>1175</v>
      </c>
      <c r="D501" s="57" t="s">
        <v>817</v>
      </c>
      <c r="E501" s="41">
        <v>2.29</v>
      </c>
      <c r="F501" s="34">
        <v>2.29</v>
      </c>
      <c r="G501" s="3">
        <v>2.29</v>
      </c>
    </row>
    <row r="502" spans="1:6" s="3" customFormat="1" ht="30" customHeight="1">
      <c r="A502" s="69"/>
      <c r="B502" s="54" t="s">
        <v>872</v>
      </c>
      <c r="C502" s="58" t="s">
        <v>1176</v>
      </c>
      <c r="D502" s="58"/>
      <c r="E502" s="42"/>
      <c r="F502" s="34"/>
    </row>
    <row r="503" spans="1:6" s="3" customFormat="1" ht="30" customHeight="1">
      <c r="A503" s="69"/>
      <c r="B503" s="35"/>
      <c r="C503" s="58" t="s">
        <v>1149</v>
      </c>
      <c r="D503" s="58"/>
      <c r="E503" s="42"/>
      <c r="F503" s="34"/>
    </row>
    <row r="504" spans="1:6" s="3" customFormat="1" ht="30" customHeight="1" thickBot="1">
      <c r="A504" s="70"/>
      <c r="B504" s="59"/>
      <c r="C504" s="60"/>
      <c r="D504" s="60"/>
      <c r="E504" s="40"/>
      <c r="F504" s="34"/>
    </row>
    <row r="505" spans="1:7" s="3" customFormat="1" ht="30" customHeight="1">
      <c r="A505" s="63" t="s">
        <v>0</v>
      </c>
      <c r="B505" s="53" t="s">
        <v>1</v>
      </c>
      <c r="C505" s="57" t="s">
        <v>113</v>
      </c>
      <c r="D505" s="57" t="s">
        <v>815</v>
      </c>
      <c r="E505" s="41">
        <v>1.45</v>
      </c>
      <c r="F505" s="34">
        <v>1.45</v>
      </c>
      <c r="G505" s="3">
        <v>1.45</v>
      </c>
    </row>
    <row r="506" spans="1:6" s="3" customFormat="1" ht="30" customHeight="1">
      <c r="A506" s="69"/>
      <c r="B506" s="54"/>
      <c r="C506" s="58" t="s">
        <v>114</v>
      </c>
      <c r="D506" s="58"/>
      <c r="E506" s="42"/>
      <c r="F506" s="34"/>
    </row>
    <row r="507" spans="1:6" s="3" customFormat="1" ht="30" customHeight="1" thickBot="1">
      <c r="A507" s="70"/>
      <c r="B507" s="59"/>
      <c r="C507" s="60"/>
      <c r="D507" s="60"/>
      <c r="E507" s="40"/>
      <c r="F507" s="34"/>
    </row>
    <row r="508" spans="1:7" s="3" customFormat="1" ht="30" customHeight="1">
      <c r="A508" s="63" t="s">
        <v>2</v>
      </c>
      <c r="B508" s="53" t="s">
        <v>3</v>
      </c>
      <c r="C508" s="57" t="s">
        <v>4</v>
      </c>
      <c r="D508" s="57" t="s">
        <v>812</v>
      </c>
      <c r="E508" s="41">
        <v>22.57</v>
      </c>
      <c r="F508" s="34">
        <v>22.57</v>
      </c>
      <c r="G508" s="3">
        <v>22.57</v>
      </c>
    </row>
    <row r="509" spans="1:6" s="3" customFormat="1" ht="30" customHeight="1">
      <c r="A509" s="69"/>
      <c r="B509" s="54" t="s">
        <v>5</v>
      </c>
      <c r="C509" s="58" t="s">
        <v>6</v>
      </c>
      <c r="D509" s="58"/>
      <c r="E509" s="42"/>
      <c r="F509" s="34"/>
    </row>
    <row r="510" spans="1:6" s="3" customFormat="1" ht="30" customHeight="1">
      <c r="A510" s="69"/>
      <c r="B510" s="54" t="s">
        <v>7</v>
      </c>
      <c r="C510" s="58"/>
      <c r="D510" s="58"/>
      <c r="E510" s="42"/>
      <c r="F510" s="34"/>
    </row>
    <row r="511" spans="1:6" s="3" customFormat="1" ht="30" customHeight="1">
      <c r="A511" s="69"/>
      <c r="B511" s="54" t="s">
        <v>8</v>
      </c>
      <c r="C511" s="58"/>
      <c r="D511" s="58"/>
      <c r="E511" s="42"/>
      <c r="F511" s="34"/>
    </row>
    <row r="512" spans="1:6" s="3" customFormat="1" ht="30" customHeight="1">
      <c r="A512" s="69"/>
      <c r="B512" s="54" t="s">
        <v>9</v>
      </c>
      <c r="C512" s="58"/>
      <c r="D512" s="58"/>
      <c r="E512" s="42"/>
      <c r="F512" s="34"/>
    </row>
    <row r="513" spans="1:6" s="3" customFormat="1" ht="30" customHeight="1">
      <c r="A513" s="69"/>
      <c r="B513" s="54" t="s">
        <v>10</v>
      </c>
      <c r="C513" s="58"/>
      <c r="D513" s="58"/>
      <c r="E513" s="42"/>
      <c r="F513" s="34"/>
    </row>
    <row r="514" spans="1:6" s="3" customFormat="1" ht="30" customHeight="1">
      <c r="A514" s="69"/>
      <c r="B514" s="54" t="s">
        <v>11</v>
      </c>
      <c r="C514" s="58"/>
      <c r="D514" s="58"/>
      <c r="E514" s="42"/>
      <c r="F514" s="34"/>
    </row>
    <row r="515" spans="1:6" s="3" customFormat="1" ht="30" customHeight="1" thickBot="1">
      <c r="A515" s="70"/>
      <c r="B515" s="59"/>
      <c r="C515" s="60"/>
      <c r="D515" s="60"/>
      <c r="E515" s="40"/>
      <c r="F515" s="34"/>
    </row>
    <row r="516" spans="1:7" s="3" customFormat="1" ht="30" customHeight="1">
      <c r="A516" s="52" t="s">
        <v>12</v>
      </c>
      <c r="B516" s="24" t="s">
        <v>13</v>
      </c>
      <c r="C516" s="32" t="s">
        <v>115</v>
      </c>
      <c r="D516" s="32" t="s">
        <v>812</v>
      </c>
      <c r="E516" s="41">
        <v>6.656</v>
      </c>
      <c r="F516" s="34">
        <v>6.656</v>
      </c>
      <c r="G516" s="3">
        <v>5.94</v>
      </c>
    </row>
    <row r="517" spans="1:6" s="3" customFormat="1" ht="30" customHeight="1">
      <c r="A517" s="43"/>
      <c r="B517" s="33" t="s">
        <v>984</v>
      </c>
      <c r="C517" s="35" t="s">
        <v>116</v>
      </c>
      <c r="D517" s="35"/>
      <c r="E517" s="42"/>
      <c r="F517" s="34"/>
    </row>
    <row r="518" spans="1:5" s="3" customFormat="1" ht="30" customHeight="1">
      <c r="A518" s="43"/>
      <c r="B518" s="33" t="s">
        <v>14</v>
      </c>
      <c r="C518" s="35"/>
      <c r="D518" s="35"/>
      <c r="E518" s="42"/>
    </row>
    <row r="519" spans="1:5" s="3" customFormat="1" ht="30" customHeight="1" thickBot="1">
      <c r="A519" s="50"/>
      <c r="B519" s="47"/>
      <c r="C519" s="29"/>
      <c r="D519" s="29"/>
      <c r="E519" s="40"/>
    </row>
    <row r="520" spans="1:6" s="3" customFormat="1" ht="30" customHeight="1">
      <c r="A520" s="63" t="s">
        <v>15</v>
      </c>
      <c r="B520" s="62" t="s">
        <v>16</v>
      </c>
      <c r="C520" s="57" t="s">
        <v>17</v>
      </c>
      <c r="D520" s="57" t="s">
        <v>812</v>
      </c>
      <c r="E520" s="41">
        <v>8.828</v>
      </c>
      <c r="F520" s="34"/>
    </row>
    <row r="521" spans="1:6" s="3" customFormat="1" ht="30" customHeight="1">
      <c r="A521" s="69"/>
      <c r="B521" s="55"/>
      <c r="C521" s="58" t="s">
        <v>18</v>
      </c>
      <c r="D521" s="58" t="s">
        <v>815</v>
      </c>
      <c r="E521" s="42">
        <v>4.72</v>
      </c>
      <c r="F521" s="34"/>
    </row>
    <row r="522" spans="1:6" s="3" customFormat="1" ht="30" customHeight="1">
      <c r="A522" s="69"/>
      <c r="B522" s="55"/>
      <c r="C522" s="58"/>
      <c r="D522" s="58"/>
      <c r="E522" s="42"/>
      <c r="F522" s="34"/>
    </row>
    <row r="523" spans="1:6" s="3" customFormat="1" ht="30" customHeight="1">
      <c r="A523" s="69"/>
      <c r="B523" s="55"/>
      <c r="C523" s="58"/>
      <c r="D523" s="67" t="s">
        <v>506</v>
      </c>
      <c r="E523" s="45">
        <f>SUM(E520:E521)</f>
        <v>13.547999999999998</v>
      </c>
      <c r="F523" s="34">
        <v>13.548</v>
      </c>
    </row>
    <row r="524" spans="1:6" s="3" customFormat="1" ht="30" customHeight="1" thickBot="1">
      <c r="A524" s="70"/>
      <c r="B524" s="56"/>
      <c r="C524" s="60"/>
      <c r="D524" s="60"/>
      <c r="E524" s="40"/>
      <c r="F524" s="34"/>
    </row>
    <row r="525" spans="1:7" s="3" customFormat="1" ht="30" customHeight="1">
      <c r="A525" s="63" t="s">
        <v>19</v>
      </c>
      <c r="B525" s="53" t="s">
        <v>20</v>
      </c>
      <c r="C525" s="57" t="s">
        <v>21</v>
      </c>
      <c r="D525" s="57" t="s">
        <v>818</v>
      </c>
      <c r="E525" s="41">
        <v>10.81</v>
      </c>
      <c r="F525" s="34">
        <v>10.81</v>
      </c>
      <c r="G525" s="3">
        <v>10.81</v>
      </c>
    </row>
    <row r="526" spans="1:6" s="3" customFormat="1" ht="30" customHeight="1">
      <c r="A526" s="69"/>
      <c r="B526" s="54" t="s">
        <v>22</v>
      </c>
      <c r="C526" s="58" t="s">
        <v>117</v>
      </c>
      <c r="D526" s="58"/>
      <c r="E526" s="42"/>
      <c r="F526" s="34"/>
    </row>
    <row r="527" spans="1:6" s="3" customFormat="1" ht="30" customHeight="1">
      <c r="A527" s="69"/>
      <c r="B527" s="55"/>
      <c r="C527" s="58" t="s">
        <v>118</v>
      </c>
      <c r="D527" s="58"/>
      <c r="E527" s="42"/>
      <c r="F527" s="34"/>
    </row>
    <row r="528" spans="1:6" s="3" customFormat="1" ht="30" customHeight="1" thickBot="1">
      <c r="A528" s="70"/>
      <c r="B528" s="56"/>
      <c r="C528" s="60"/>
      <c r="D528" s="60"/>
      <c r="E528" s="40"/>
      <c r="F528" s="34"/>
    </row>
    <row r="529" spans="1:7" s="3" customFormat="1" ht="30" customHeight="1">
      <c r="A529" s="63" t="s">
        <v>23</v>
      </c>
      <c r="B529" s="53" t="s">
        <v>24</v>
      </c>
      <c r="C529" s="57" t="s">
        <v>25</v>
      </c>
      <c r="D529" s="57" t="s">
        <v>818</v>
      </c>
      <c r="E529" s="41">
        <v>1.9</v>
      </c>
      <c r="F529" s="34">
        <v>1.9</v>
      </c>
      <c r="G529" s="3">
        <v>1.9</v>
      </c>
    </row>
    <row r="530" spans="1:6" s="3" customFormat="1" ht="30" customHeight="1">
      <c r="A530" s="69"/>
      <c r="B530" s="54"/>
      <c r="C530" s="58" t="s">
        <v>26</v>
      </c>
      <c r="D530" s="58"/>
      <c r="E530" s="42"/>
      <c r="F530" s="34"/>
    </row>
    <row r="531" spans="1:6" s="3" customFormat="1" ht="30" customHeight="1" thickBot="1">
      <c r="A531" s="70"/>
      <c r="B531" s="59"/>
      <c r="C531" s="60"/>
      <c r="D531" s="60"/>
      <c r="E531" s="40"/>
      <c r="F531" s="34"/>
    </row>
    <row r="532" spans="1:7" s="3" customFormat="1" ht="30" customHeight="1">
      <c r="A532" s="63" t="s">
        <v>27</v>
      </c>
      <c r="B532" s="53" t="s">
        <v>28</v>
      </c>
      <c r="C532" s="57" t="s">
        <v>29</v>
      </c>
      <c r="D532" s="57" t="s">
        <v>812</v>
      </c>
      <c r="E532" s="41">
        <v>8.85</v>
      </c>
      <c r="F532" s="34">
        <v>8.85</v>
      </c>
      <c r="G532" s="3">
        <v>8.85</v>
      </c>
    </row>
    <row r="533" spans="1:6" s="3" customFormat="1" ht="30" customHeight="1">
      <c r="A533" s="69"/>
      <c r="B533" s="54" t="s">
        <v>30</v>
      </c>
      <c r="C533" s="58" t="s">
        <v>31</v>
      </c>
      <c r="D533" s="58"/>
      <c r="E533" s="42"/>
      <c r="F533" s="34"/>
    </row>
    <row r="534" spans="1:6" s="3" customFormat="1" ht="30" customHeight="1" thickBot="1">
      <c r="A534" s="70"/>
      <c r="B534" s="59"/>
      <c r="C534" s="60"/>
      <c r="D534" s="60"/>
      <c r="E534" s="40"/>
      <c r="F534" s="34"/>
    </row>
    <row r="535" spans="1:7" s="3" customFormat="1" ht="30" customHeight="1">
      <c r="A535" s="63" t="s">
        <v>32</v>
      </c>
      <c r="B535" s="53" t="s">
        <v>33</v>
      </c>
      <c r="C535" s="57" t="s">
        <v>34</v>
      </c>
      <c r="D535" s="57" t="s">
        <v>809</v>
      </c>
      <c r="E535" s="41">
        <v>0.23</v>
      </c>
      <c r="F535" s="34">
        <v>0.23</v>
      </c>
      <c r="G535" s="3">
        <v>0.23</v>
      </c>
    </row>
    <row r="536" spans="1:6" s="3" customFormat="1" ht="30" customHeight="1">
      <c r="A536" s="69"/>
      <c r="B536" s="54"/>
      <c r="C536" s="58"/>
      <c r="D536" s="58"/>
      <c r="E536" s="42"/>
      <c r="F536" s="34"/>
    </row>
    <row r="537" spans="1:6" s="3" customFormat="1" ht="30" customHeight="1" thickBot="1">
      <c r="A537" s="70"/>
      <c r="B537" s="59"/>
      <c r="C537" s="60"/>
      <c r="D537" s="60"/>
      <c r="E537" s="40"/>
      <c r="F537" s="34"/>
    </row>
    <row r="538" spans="1:7" s="3" customFormat="1" ht="30" customHeight="1">
      <c r="A538" s="63" t="s">
        <v>35</v>
      </c>
      <c r="B538" s="53" t="s">
        <v>36</v>
      </c>
      <c r="C538" s="57" t="s">
        <v>34</v>
      </c>
      <c r="D538" s="57" t="s">
        <v>809</v>
      </c>
      <c r="E538" s="41">
        <v>0.52</v>
      </c>
      <c r="F538" s="34">
        <v>0.52</v>
      </c>
      <c r="G538" s="3">
        <v>0.52</v>
      </c>
    </row>
    <row r="539" spans="1:6" s="3" customFormat="1" ht="30" customHeight="1">
      <c r="A539" s="69"/>
      <c r="B539" s="54"/>
      <c r="C539" s="58"/>
      <c r="D539" s="58"/>
      <c r="E539" s="42"/>
      <c r="F539" s="34"/>
    </row>
    <row r="540" spans="1:6" s="3" customFormat="1" ht="30" customHeight="1" thickBot="1">
      <c r="A540" s="70"/>
      <c r="B540" s="59"/>
      <c r="C540" s="60"/>
      <c r="D540" s="60"/>
      <c r="E540" s="40"/>
      <c r="F540" s="34"/>
    </row>
    <row r="541" spans="1:7" s="3" customFormat="1" ht="30" customHeight="1">
      <c r="A541" s="63" t="s">
        <v>37</v>
      </c>
      <c r="B541" s="53" t="s">
        <v>38</v>
      </c>
      <c r="C541" s="57" t="s">
        <v>39</v>
      </c>
      <c r="D541" s="57" t="s">
        <v>817</v>
      </c>
      <c r="E541" s="41">
        <v>4.37</v>
      </c>
      <c r="F541" s="34">
        <v>4.37</v>
      </c>
      <c r="G541" s="3">
        <v>4.37</v>
      </c>
    </row>
    <row r="542" spans="1:6" s="3" customFormat="1" ht="30" customHeight="1">
      <c r="A542" s="69"/>
      <c r="B542" s="54"/>
      <c r="C542" s="58"/>
      <c r="D542" s="58"/>
      <c r="E542" s="42"/>
      <c r="F542" s="34"/>
    </row>
    <row r="543" spans="1:6" s="3" customFormat="1" ht="30" customHeight="1" thickBot="1">
      <c r="A543" s="70"/>
      <c r="B543" s="59"/>
      <c r="C543" s="60"/>
      <c r="D543" s="60"/>
      <c r="E543" s="40"/>
      <c r="F543" s="34"/>
    </row>
    <row r="544" spans="1:7" s="3" customFormat="1" ht="30" customHeight="1">
      <c r="A544" s="63" t="s">
        <v>40</v>
      </c>
      <c r="B544" s="53" t="s">
        <v>41</v>
      </c>
      <c r="C544" s="57" t="s">
        <v>42</v>
      </c>
      <c r="D544" s="57" t="s">
        <v>809</v>
      </c>
      <c r="E544" s="41">
        <v>0.249</v>
      </c>
      <c r="F544" s="34">
        <v>0.249</v>
      </c>
      <c r="G544" s="3">
        <v>0.249</v>
      </c>
    </row>
    <row r="545" spans="1:6" s="3" customFormat="1" ht="30" customHeight="1">
      <c r="A545" s="69"/>
      <c r="B545" s="54" t="s">
        <v>873</v>
      </c>
      <c r="C545" s="58" t="s">
        <v>43</v>
      </c>
      <c r="D545" s="58"/>
      <c r="E545" s="42"/>
      <c r="F545" s="34"/>
    </row>
    <row r="546" spans="1:6" s="3" customFormat="1" ht="30" customHeight="1">
      <c r="A546" s="69"/>
      <c r="B546" s="55"/>
      <c r="C546" s="58"/>
      <c r="D546" s="58"/>
      <c r="E546" s="42"/>
      <c r="F546" s="34"/>
    </row>
    <row r="547" spans="1:6" s="3" customFormat="1" ht="30" customHeight="1" thickBot="1">
      <c r="A547" s="70"/>
      <c r="B547" s="56"/>
      <c r="C547" s="60"/>
      <c r="D547" s="60"/>
      <c r="E547" s="40"/>
      <c r="F547" s="34"/>
    </row>
    <row r="548" spans="1:6" s="3" customFormat="1" ht="30" customHeight="1">
      <c r="A548" s="63" t="s">
        <v>44</v>
      </c>
      <c r="B548" s="62" t="s">
        <v>45</v>
      </c>
      <c r="C548" s="57" t="s">
        <v>46</v>
      </c>
      <c r="D548" s="57" t="s">
        <v>812</v>
      </c>
      <c r="E548" s="41">
        <v>7.622</v>
      </c>
      <c r="F548" s="34">
        <v>7.622</v>
      </c>
    </row>
    <row r="549" spans="1:6" s="3" customFormat="1" ht="30" customHeight="1">
      <c r="A549" s="69"/>
      <c r="B549" s="55"/>
      <c r="C549" s="58" t="s">
        <v>47</v>
      </c>
      <c r="D549" s="58"/>
      <c r="E549" s="42"/>
      <c r="F549" s="34"/>
    </row>
    <row r="550" spans="1:6" s="3" customFormat="1" ht="30" customHeight="1">
      <c r="A550" s="69"/>
      <c r="B550" s="55"/>
      <c r="C550" s="58" t="s">
        <v>48</v>
      </c>
      <c r="D550" s="58"/>
      <c r="E550" s="42"/>
      <c r="F550" s="34"/>
    </row>
    <row r="551" spans="1:6" s="3" customFormat="1" ht="30" customHeight="1" thickBot="1">
      <c r="A551" s="70"/>
      <c r="B551" s="56"/>
      <c r="C551" s="60"/>
      <c r="D551" s="60"/>
      <c r="E551" s="40"/>
      <c r="F551" s="34"/>
    </row>
    <row r="552" spans="1:6" s="3" customFormat="1" ht="30" customHeight="1">
      <c r="A552" s="63" t="s">
        <v>49</v>
      </c>
      <c r="B552" s="62" t="s">
        <v>50</v>
      </c>
      <c r="C552" s="57"/>
      <c r="D552" s="57"/>
      <c r="E552" s="41"/>
      <c r="F552" s="34"/>
    </row>
    <row r="553" spans="1:6" s="3" customFormat="1" ht="30" customHeight="1">
      <c r="A553" s="69"/>
      <c r="B553" s="55"/>
      <c r="C553" s="58"/>
      <c r="D553" s="58"/>
      <c r="E553" s="42"/>
      <c r="F553" s="34"/>
    </row>
    <row r="554" spans="1:6" s="3" customFormat="1" ht="30" customHeight="1" thickBot="1">
      <c r="A554" s="70"/>
      <c r="B554" s="56"/>
      <c r="C554" s="60"/>
      <c r="D554" s="60"/>
      <c r="E554" s="40"/>
      <c r="F554" s="34"/>
    </row>
    <row r="555" spans="1:7" s="3" customFormat="1" ht="30" customHeight="1">
      <c r="A555" s="63" t="s">
        <v>51</v>
      </c>
      <c r="B555" s="53" t="s">
        <v>52</v>
      </c>
      <c r="C555" s="57" t="s">
        <v>53</v>
      </c>
      <c r="D555" s="57" t="s">
        <v>814</v>
      </c>
      <c r="E555" s="41">
        <v>3.3</v>
      </c>
      <c r="F555" s="34">
        <v>3.3</v>
      </c>
      <c r="G555" s="3">
        <v>3.3</v>
      </c>
    </row>
    <row r="556" spans="1:6" s="3" customFormat="1" ht="30" customHeight="1">
      <c r="A556" s="69"/>
      <c r="B556" s="55"/>
      <c r="C556" s="58"/>
      <c r="D556" s="58"/>
      <c r="E556" s="42"/>
      <c r="F556" s="34"/>
    </row>
    <row r="557" spans="1:6" s="3" customFormat="1" ht="30" customHeight="1" thickBot="1">
      <c r="A557" s="70"/>
      <c r="B557" s="56"/>
      <c r="C557" s="60"/>
      <c r="D557" s="60"/>
      <c r="E557" s="40"/>
      <c r="F557" s="34"/>
    </row>
    <row r="558" spans="1:6" s="3" customFormat="1" ht="30" customHeight="1">
      <c r="A558" s="52" t="s">
        <v>54</v>
      </c>
      <c r="B558" s="24" t="s">
        <v>55</v>
      </c>
      <c r="C558" s="32" t="s">
        <v>56</v>
      </c>
      <c r="D558" s="32" t="s">
        <v>812</v>
      </c>
      <c r="E558" s="41">
        <v>1.916</v>
      </c>
      <c r="F558" s="34">
        <v>1.916</v>
      </c>
    </row>
    <row r="559" spans="1:6" s="3" customFormat="1" ht="30" customHeight="1">
      <c r="A559" s="43"/>
      <c r="B559" s="17"/>
      <c r="C559" s="35" t="s">
        <v>57</v>
      </c>
      <c r="D559" s="35"/>
      <c r="E559" s="42"/>
      <c r="F559" s="34"/>
    </row>
    <row r="560" spans="1:5" s="3" customFormat="1" ht="30" customHeight="1" thickBot="1">
      <c r="A560" s="50"/>
      <c r="B560" s="19"/>
      <c r="C560" s="29"/>
      <c r="D560" s="29"/>
      <c r="E560" s="40"/>
    </row>
    <row r="561" spans="1:6" s="3" customFormat="1" ht="30" customHeight="1">
      <c r="A561" s="63" t="s">
        <v>58</v>
      </c>
      <c r="B561" s="62" t="s">
        <v>59</v>
      </c>
      <c r="C561" s="57" t="s">
        <v>60</v>
      </c>
      <c r="D561" s="57" t="s">
        <v>817</v>
      </c>
      <c r="E561" s="41">
        <v>6.552</v>
      </c>
      <c r="F561" s="34"/>
    </row>
    <row r="562" spans="1:6" s="3" customFormat="1" ht="30" customHeight="1">
      <c r="A562" s="69"/>
      <c r="B562" s="55"/>
      <c r="C562" s="58" t="s">
        <v>61</v>
      </c>
      <c r="D562" s="58" t="s">
        <v>819</v>
      </c>
      <c r="E562" s="42">
        <v>0.787</v>
      </c>
      <c r="F562" s="34"/>
    </row>
    <row r="563" spans="1:6" s="3" customFormat="1" ht="30" customHeight="1">
      <c r="A563" s="69"/>
      <c r="B563" s="55"/>
      <c r="C563" s="58"/>
      <c r="D563" s="58"/>
      <c r="E563" s="42"/>
      <c r="F563" s="34"/>
    </row>
    <row r="564" spans="1:6" s="3" customFormat="1" ht="30" customHeight="1">
      <c r="A564" s="69"/>
      <c r="B564" s="55"/>
      <c r="C564" s="58"/>
      <c r="D564" s="67" t="s">
        <v>506</v>
      </c>
      <c r="E564" s="45">
        <f>SUM(E561:E562)</f>
        <v>7.3389999999999995</v>
      </c>
      <c r="F564" s="34">
        <v>7.339</v>
      </c>
    </row>
    <row r="565" spans="1:6" s="3" customFormat="1" ht="30" customHeight="1" thickBot="1">
      <c r="A565" s="70"/>
      <c r="B565" s="56"/>
      <c r="C565" s="60"/>
      <c r="D565" s="60"/>
      <c r="E565" s="40"/>
      <c r="F565" s="34"/>
    </row>
    <row r="566" spans="1:7" s="3" customFormat="1" ht="30" customHeight="1">
      <c r="A566" s="63" t="s">
        <v>62</v>
      </c>
      <c r="B566" s="62" t="s">
        <v>63</v>
      </c>
      <c r="C566" s="57" t="s">
        <v>64</v>
      </c>
      <c r="D566" s="57" t="s">
        <v>810</v>
      </c>
      <c r="E566" s="41">
        <v>0.41100000000000003</v>
      </c>
      <c r="F566" s="34">
        <v>0.41100000000000003</v>
      </c>
      <c r="G566" s="3">
        <v>0.41100000000000003</v>
      </c>
    </row>
    <row r="567" spans="1:6" s="3" customFormat="1" ht="30" customHeight="1">
      <c r="A567" s="69"/>
      <c r="B567" s="55" t="s">
        <v>65</v>
      </c>
      <c r="C567" s="58" t="s">
        <v>66</v>
      </c>
      <c r="D567" s="58"/>
      <c r="E567" s="42"/>
      <c r="F567" s="34"/>
    </row>
    <row r="568" spans="1:6" s="3" customFormat="1" ht="30" customHeight="1">
      <c r="A568" s="69"/>
      <c r="B568" s="55" t="s">
        <v>67</v>
      </c>
      <c r="C568" s="58" t="s">
        <v>68</v>
      </c>
      <c r="D568" s="58"/>
      <c r="E568" s="42"/>
      <c r="F568" s="34"/>
    </row>
    <row r="569" spans="1:6" s="3" customFormat="1" ht="30" customHeight="1">
      <c r="A569" s="69"/>
      <c r="B569" s="54" t="s">
        <v>69</v>
      </c>
      <c r="C569" s="58"/>
      <c r="D569" s="58"/>
      <c r="E569" s="42"/>
      <c r="F569" s="34"/>
    </row>
    <row r="570" spans="1:6" s="3" customFormat="1" ht="30" customHeight="1" thickBot="1">
      <c r="A570" s="70"/>
      <c r="B570" s="56"/>
      <c r="C570" s="60"/>
      <c r="D570" s="60"/>
      <c r="E570" s="40"/>
      <c r="F570" s="34"/>
    </row>
    <row r="571" spans="1:6" s="3" customFormat="1" ht="30" customHeight="1">
      <c r="A571" s="63" t="s">
        <v>70</v>
      </c>
      <c r="B571" s="62" t="s">
        <v>71</v>
      </c>
      <c r="C571" s="57"/>
      <c r="D571" s="57"/>
      <c r="E571" s="41"/>
      <c r="F571" s="34"/>
    </row>
    <row r="572" spans="1:6" s="3" customFormat="1" ht="30" customHeight="1" thickBot="1">
      <c r="A572" s="70"/>
      <c r="B572" s="56"/>
      <c r="C572" s="60"/>
      <c r="D572" s="60"/>
      <c r="E572" s="40"/>
      <c r="F572" s="34"/>
    </row>
    <row r="573" spans="1:6" s="3" customFormat="1" ht="30" customHeight="1">
      <c r="A573" s="63" t="s">
        <v>72</v>
      </c>
      <c r="B573" s="62" t="s">
        <v>71</v>
      </c>
      <c r="C573" s="57"/>
      <c r="D573" s="57"/>
      <c r="E573" s="41"/>
      <c r="F573" s="34"/>
    </row>
    <row r="574" spans="1:6" s="3" customFormat="1" ht="30" customHeight="1" thickBot="1">
      <c r="A574" s="70"/>
      <c r="B574" s="56"/>
      <c r="C574" s="60"/>
      <c r="D574" s="60"/>
      <c r="E574" s="40"/>
      <c r="F574" s="34"/>
    </row>
    <row r="575" spans="1:6" s="3" customFormat="1" ht="30" customHeight="1">
      <c r="A575" s="64" t="s">
        <v>73</v>
      </c>
      <c r="B575" s="54" t="s">
        <v>74</v>
      </c>
      <c r="C575" s="58" t="s">
        <v>75</v>
      </c>
      <c r="D575" s="58" t="s">
        <v>817</v>
      </c>
      <c r="E575" s="42">
        <v>8.77</v>
      </c>
      <c r="F575" s="34"/>
    </row>
    <row r="576" spans="1:6" s="3" customFormat="1" ht="30" customHeight="1">
      <c r="A576" s="69"/>
      <c r="B576" s="54" t="s">
        <v>76</v>
      </c>
      <c r="C576" s="58" t="s">
        <v>119</v>
      </c>
      <c r="D576" s="58" t="s">
        <v>820</v>
      </c>
      <c r="E576" s="42">
        <v>4.8</v>
      </c>
      <c r="F576" s="34"/>
    </row>
    <row r="577" spans="1:6" s="3" customFormat="1" ht="30" customHeight="1">
      <c r="A577" s="69"/>
      <c r="B577" s="54" t="s">
        <v>77</v>
      </c>
      <c r="C577" s="58" t="s">
        <v>120</v>
      </c>
      <c r="D577" s="58"/>
      <c r="E577" s="42"/>
      <c r="F577" s="34"/>
    </row>
    <row r="578" spans="1:7" s="3" customFormat="1" ht="30" customHeight="1">
      <c r="A578" s="69"/>
      <c r="B578" s="54" t="s">
        <v>125</v>
      </c>
      <c r="C578" s="58"/>
      <c r="D578" s="67" t="s">
        <v>506</v>
      </c>
      <c r="E578" s="45">
        <f>SUM(E575:E576)</f>
        <v>13.57</v>
      </c>
      <c r="F578" s="34">
        <v>13.57</v>
      </c>
      <c r="G578" s="3">
        <v>13.57</v>
      </c>
    </row>
    <row r="579" spans="1:6" s="3" customFormat="1" ht="30" customHeight="1" thickBot="1">
      <c r="A579" s="70"/>
      <c r="B579" s="56"/>
      <c r="C579" s="60"/>
      <c r="D579" s="60"/>
      <c r="E579" s="40"/>
      <c r="F579" s="34"/>
    </row>
    <row r="580" spans="1:6" s="3" customFormat="1" ht="30" customHeight="1">
      <c r="A580" s="63" t="s">
        <v>126</v>
      </c>
      <c r="B580" s="62" t="s">
        <v>71</v>
      </c>
      <c r="C580" s="57"/>
      <c r="D580" s="57"/>
      <c r="E580" s="41"/>
      <c r="F580" s="34"/>
    </row>
    <row r="581" spans="1:6" s="3" customFormat="1" ht="30" customHeight="1" thickBot="1">
      <c r="A581" s="70"/>
      <c r="B581" s="56"/>
      <c r="C581" s="60"/>
      <c r="D581" s="60"/>
      <c r="E581" s="40"/>
      <c r="F581" s="34"/>
    </row>
    <row r="582" spans="1:6" s="3" customFormat="1" ht="30" customHeight="1">
      <c r="A582" s="63" t="s">
        <v>127</v>
      </c>
      <c r="B582" s="62" t="s">
        <v>128</v>
      </c>
      <c r="C582" s="57" t="s">
        <v>121</v>
      </c>
      <c r="D582" s="57" t="s">
        <v>820</v>
      </c>
      <c r="E582" s="41">
        <v>17.981</v>
      </c>
      <c r="F582" s="34">
        <v>17.981</v>
      </c>
    </row>
    <row r="583" spans="1:6" s="3" customFormat="1" ht="30" customHeight="1">
      <c r="A583" s="69"/>
      <c r="B583" s="55"/>
      <c r="C583" s="58" t="s">
        <v>122</v>
      </c>
      <c r="D583" s="58"/>
      <c r="E583" s="42"/>
      <c r="F583" s="34"/>
    </row>
    <row r="584" spans="1:6" s="3" customFormat="1" ht="30" customHeight="1">
      <c r="A584" s="69"/>
      <c r="B584" s="55"/>
      <c r="C584" s="58" t="s">
        <v>123</v>
      </c>
      <c r="D584" s="58"/>
      <c r="E584" s="42"/>
      <c r="F584" s="34"/>
    </row>
    <row r="585" spans="1:6" s="3" customFormat="1" ht="30" customHeight="1">
      <c r="A585" s="69"/>
      <c r="B585" s="55"/>
      <c r="C585" s="58" t="s">
        <v>124</v>
      </c>
      <c r="D585" s="58"/>
      <c r="E585" s="42"/>
      <c r="F585" s="34"/>
    </row>
    <row r="586" spans="1:6" s="3" customFormat="1" ht="30" customHeight="1" thickBot="1">
      <c r="A586" s="70"/>
      <c r="B586" s="56"/>
      <c r="C586" s="60"/>
      <c r="D586" s="60"/>
      <c r="E586" s="40"/>
      <c r="F586" s="34"/>
    </row>
    <row r="587" spans="1:7" s="3" customFormat="1" ht="30" customHeight="1">
      <c r="A587" s="63" t="s">
        <v>129</v>
      </c>
      <c r="B587" s="53" t="s">
        <v>130</v>
      </c>
      <c r="C587" s="57" t="s">
        <v>131</v>
      </c>
      <c r="D587" s="57" t="s">
        <v>820</v>
      </c>
      <c r="E587" s="41">
        <v>3.87</v>
      </c>
      <c r="F587" s="34">
        <v>3.87</v>
      </c>
      <c r="G587" s="3">
        <v>3.87</v>
      </c>
    </row>
    <row r="588" spans="1:6" s="3" customFormat="1" ht="30" customHeight="1">
      <c r="A588" s="69"/>
      <c r="B588" s="54" t="s">
        <v>132</v>
      </c>
      <c r="C588" s="58" t="s">
        <v>133</v>
      </c>
      <c r="D588" s="58"/>
      <c r="E588" s="42"/>
      <c r="F588" s="34"/>
    </row>
    <row r="589" spans="1:6" s="3" customFormat="1" ht="30" customHeight="1" thickBot="1">
      <c r="A589" s="70"/>
      <c r="B589" s="56"/>
      <c r="C589" s="60"/>
      <c r="D589" s="60"/>
      <c r="E589" s="40"/>
      <c r="F589" s="34"/>
    </row>
    <row r="590" spans="1:7" s="3" customFormat="1" ht="30" customHeight="1">
      <c r="A590" s="63" t="s">
        <v>134</v>
      </c>
      <c r="B590" s="53" t="s">
        <v>135</v>
      </c>
      <c r="C590" s="57" t="s">
        <v>136</v>
      </c>
      <c r="D590" s="57" t="s">
        <v>820</v>
      </c>
      <c r="E590" s="41">
        <v>7.16</v>
      </c>
      <c r="F590" s="34">
        <v>7.16</v>
      </c>
      <c r="G590" s="3">
        <v>7.16</v>
      </c>
    </row>
    <row r="591" spans="1:6" s="3" customFormat="1" ht="30" customHeight="1">
      <c r="A591" s="69"/>
      <c r="B591" s="54" t="s">
        <v>139</v>
      </c>
      <c r="C591" s="58" t="s">
        <v>869</v>
      </c>
      <c r="D591" s="58"/>
      <c r="E591" s="42"/>
      <c r="F591" s="34"/>
    </row>
    <row r="592" spans="1:6" s="3" customFormat="1" ht="30" customHeight="1" thickBot="1">
      <c r="A592" s="70"/>
      <c r="B592" s="59"/>
      <c r="C592" s="60"/>
      <c r="D592" s="60"/>
      <c r="E592" s="40"/>
      <c r="F592" s="34"/>
    </row>
    <row r="593" spans="1:7" s="3" customFormat="1" ht="30" customHeight="1">
      <c r="A593" s="63" t="s">
        <v>140</v>
      </c>
      <c r="B593" s="32" t="s">
        <v>874</v>
      </c>
      <c r="C593" s="57" t="s">
        <v>141</v>
      </c>
      <c r="D593" s="57" t="s">
        <v>820</v>
      </c>
      <c r="E593" s="41">
        <v>0.73</v>
      </c>
      <c r="F593" s="34">
        <v>0.73</v>
      </c>
      <c r="G593" s="3">
        <v>0.73</v>
      </c>
    </row>
    <row r="594" spans="1:6" s="3" customFormat="1" ht="30" customHeight="1">
      <c r="A594" s="69"/>
      <c r="B594" s="54" t="s">
        <v>875</v>
      </c>
      <c r="C594" s="58" t="s">
        <v>142</v>
      </c>
      <c r="D594" s="58"/>
      <c r="E594" s="42"/>
      <c r="F594" s="34"/>
    </row>
    <row r="595" spans="1:6" s="3" customFormat="1" ht="30" customHeight="1" thickBot="1">
      <c r="A595" s="70"/>
      <c r="B595" s="59"/>
      <c r="C595" s="60"/>
      <c r="D595" s="60"/>
      <c r="E595" s="40"/>
      <c r="F595" s="34"/>
    </row>
    <row r="596" spans="1:7" s="3" customFormat="1" ht="30" customHeight="1">
      <c r="A596" s="52" t="s">
        <v>143</v>
      </c>
      <c r="B596" s="30" t="s">
        <v>144</v>
      </c>
      <c r="C596" s="32" t="s">
        <v>145</v>
      </c>
      <c r="D596" s="32" t="s">
        <v>820</v>
      </c>
      <c r="E596" s="41">
        <v>3.16</v>
      </c>
      <c r="F596" s="34">
        <v>3.16</v>
      </c>
      <c r="G596" s="3">
        <v>3.16</v>
      </c>
    </row>
    <row r="597" spans="1:6" s="3" customFormat="1" ht="30" customHeight="1">
      <c r="A597" s="43"/>
      <c r="B597" s="33" t="s">
        <v>146</v>
      </c>
      <c r="C597" s="35" t="s">
        <v>147</v>
      </c>
      <c r="D597" s="35"/>
      <c r="E597" s="42"/>
      <c r="F597" s="34"/>
    </row>
    <row r="598" spans="1:5" s="3" customFormat="1" ht="30" customHeight="1">
      <c r="A598" s="43"/>
      <c r="B598" s="33" t="s">
        <v>148</v>
      </c>
      <c r="C598" s="35"/>
      <c r="D598" s="35"/>
      <c r="E598" s="42"/>
    </row>
    <row r="599" spans="1:5" s="3" customFormat="1" ht="30" customHeight="1">
      <c r="A599" s="43"/>
      <c r="B599" s="33" t="s">
        <v>149</v>
      </c>
      <c r="C599" s="35"/>
      <c r="D599" s="35"/>
      <c r="E599" s="42"/>
    </row>
    <row r="600" spans="1:5" s="3" customFormat="1" ht="30" customHeight="1" thickBot="1">
      <c r="A600" s="50"/>
      <c r="B600" s="47"/>
      <c r="C600" s="29"/>
      <c r="D600" s="29"/>
      <c r="E600" s="40"/>
    </row>
    <row r="601" spans="1:6" s="3" customFormat="1" ht="30" customHeight="1">
      <c r="A601" s="63" t="s">
        <v>150</v>
      </c>
      <c r="B601" s="62" t="s">
        <v>151</v>
      </c>
      <c r="C601" s="57" t="s">
        <v>152</v>
      </c>
      <c r="D601" s="57" t="s">
        <v>820</v>
      </c>
      <c r="E601" s="41">
        <v>1.824</v>
      </c>
      <c r="F601" s="34">
        <v>1.824</v>
      </c>
    </row>
    <row r="602" spans="1:6" s="3" customFormat="1" ht="30" customHeight="1">
      <c r="A602" s="69"/>
      <c r="B602" s="55"/>
      <c r="C602" s="58" t="s">
        <v>153</v>
      </c>
      <c r="D602" s="58"/>
      <c r="E602" s="42"/>
      <c r="F602" s="34"/>
    </row>
    <row r="603" spans="1:6" s="3" customFormat="1" ht="30" customHeight="1" thickBot="1">
      <c r="A603" s="70"/>
      <c r="B603" s="56"/>
      <c r="C603" s="60"/>
      <c r="D603" s="60"/>
      <c r="E603" s="40"/>
      <c r="F603" s="34"/>
    </row>
    <row r="604" spans="1:6" s="3" customFormat="1" ht="30" customHeight="1">
      <c r="A604" s="63" t="s">
        <v>154</v>
      </c>
      <c r="B604" s="62" t="s">
        <v>797</v>
      </c>
      <c r="C604" s="57" t="s">
        <v>155</v>
      </c>
      <c r="D604" s="57" t="s">
        <v>810</v>
      </c>
      <c r="E604" s="41">
        <v>22.025</v>
      </c>
      <c r="F604" s="34"/>
    </row>
    <row r="605" spans="1:6" s="3" customFormat="1" ht="30" customHeight="1">
      <c r="A605" s="69"/>
      <c r="B605" s="55"/>
      <c r="C605" s="58" t="s">
        <v>156</v>
      </c>
      <c r="D605" s="58" t="s">
        <v>811</v>
      </c>
      <c r="E605" s="42">
        <v>13.839</v>
      </c>
      <c r="F605" s="34"/>
    </row>
    <row r="606" spans="1:6" s="3" customFormat="1" ht="30" customHeight="1">
      <c r="A606" s="69"/>
      <c r="B606" s="55"/>
      <c r="C606" s="58" t="s">
        <v>157</v>
      </c>
      <c r="D606" s="58" t="s">
        <v>815</v>
      </c>
      <c r="E606" s="42">
        <v>25.939</v>
      </c>
      <c r="F606" s="34"/>
    </row>
    <row r="607" spans="1:6" s="3" customFormat="1" ht="30" customHeight="1">
      <c r="A607" s="69"/>
      <c r="B607" s="55"/>
      <c r="C607" s="58" t="s">
        <v>158</v>
      </c>
      <c r="D607" s="58" t="s">
        <v>820</v>
      </c>
      <c r="E607" s="42">
        <v>11.239</v>
      </c>
      <c r="F607" s="34"/>
    </row>
    <row r="608" spans="1:6" s="3" customFormat="1" ht="30" customHeight="1">
      <c r="A608" s="69"/>
      <c r="B608" s="55"/>
      <c r="C608" s="58" t="s">
        <v>159</v>
      </c>
      <c r="D608" s="58"/>
      <c r="E608" s="42"/>
      <c r="F608" s="34"/>
    </row>
    <row r="609" spans="1:6" s="3" customFormat="1" ht="30" customHeight="1">
      <c r="A609" s="69"/>
      <c r="B609" s="55"/>
      <c r="C609" s="58"/>
      <c r="D609" s="67" t="s">
        <v>506</v>
      </c>
      <c r="E609" s="45">
        <f>SUM(E604:E607)</f>
        <v>73.042</v>
      </c>
      <c r="F609" s="34">
        <v>73.042</v>
      </c>
    </row>
    <row r="610" spans="1:6" s="3" customFormat="1" ht="30" customHeight="1" thickBot="1">
      <c r="A610" s="70"/>
      <c r="B610" s="56"/>
      <c r="C610" s="60"/>
      <c r="D610" s="60"/>
      <c r="E610" s="40"/>
      <c r="F610" s="34"/>
    </row>
    <row r="611" spans="1:7" s="3" customFormat="1" ht="30" customHeight="1">
      <c r="A611" s="63" t="s">
        <v>160</v>
      </c>
      <c r="B611" s="53" t="s">
        <v>161</v>
      </c>
      <c r="C611" s="57" t="s">
        <v>162</v>
      </c>
      <c r="D611" s="57" t="s">
        <v>815</v>
      </c>
      <c r="E611" s="41">
        <v>10.6</v>
      </c>
      <c r="F611" s="34">
        <v>10.6</v>
      </c>
      <c r="G611" s="3">
        <v>10.6</v>
      </c>
    </row>
    <row r="612" spans="1:6" s="3" customFormat="1" ht="30" customHeight="1">
      <c r="A612" s="69"/>
      <c r="B612" s="54" t="s">
        <v>163</v>
      </c>
      <c r="C612" s="58" t="s">
        <v>164</v>
      </c>
      <c r="D612" s="58"/>
      <c r="E612" s="42"/>
      <c r="F612" s="34"/>
    </row>
    <row r="613" spans="1:6" s="3" customFormat="1" ht="30" customHeight="1">
      <c r="A613" s="69"/>
      <c r="B613" s="54" t="s">
        <v>165</v>
      </c>
      <c r="C613" s="58" t="s">
        <v>166</v>
      </c>
      <c r="D613" s="58"/>
      <c r="E613" s="42"/>
      <c r="F613" s="34"/>
    </row>
    <row r="614" spans="1:6" s="3" customFormat="1" ht="30" customHeight="1">
      <c r="A614" s="69"/>
      <c r="B614" s="54" t="s">
        <v>167</v>
      </c>
      <c r="C614" s="58"/>
      <c r="D614" s="58"/>
      <c r="E614" s="42"/>
      <c r="F614" s="34"/>
    </row>
    <row r="615" spans="1:6" s="3" customFormat="1" ht="30" customHeight="1" thickBot="1">
      <c r="A615" s="70"/>
      <c r="B615" s="59"/>
      <c r="C615" s="60"/>
      <c r="D615" s="60"/>
      <c r="E615" s="40"/>
      <c r="F615" s="34"/>
    </row>
    <row r="616" spans="1:7" s="3" customFormat="1" ht="30" customHeight="1">
      <c r="A616" s="63" t="s">
        <v>168</v>
      </c>
      <c r="B616" s="62" t="s">
        <v>169</v>
      </c>
      <c r="C616" s="57" t="s">
        <v>170</v>
      </c>
      <c r="D616" s="57" t="s">
        <v>815</v>
      </c>
      <c r="E616" s="41">
        <v>4.44</v>
      </c>
      <c r="F616" s="34">
        <v>4.44</v>
      </c>
      <c r="G616" s="3">
        <v>4.44</v>
      </c>
    </row>
    <row r="617" spans="1:6" s="3" customFormat="1" ht="30" customHeight="1">
      <c r="A617" s="69"/>
      <c r="B617" s="54" t="s">
        <v>171</v>
      </c>
      <c r="C617" s="58" t="s">
        <v>172</v>
      </c>
      <c r="D617" s="58"/>
      <c r="E617" s="42"/>
      <c r="F617" s="34"/>
    </row>
    <row r="618" spans="1:6" s="3" customFormat="1" ht="30" customHeight="1" thickBot="1">
      <c r="A618" s="70"/>
      <c r="B618" s="56"/>
      <c r="C618" s="60"/>
      <c r="D618" s="60"/>
      <c r="E618" s="40"/>
      <c r="F618" s="34"/>
    </row>
    <row r="619" spans="1:6" s="3" customFormat="1" ht="30" customHeight="1">
      <c r="A619" s="63" t="s">
        <v>173</v>
      </c>
      <c r="B619" s="62" t="s">
        <v>71</v>
      </c>
      <c r="C619" s="57"/>
      <c r="D619" s="57"/>
      <c r="E619" s="41"/>
      <c r="F619" s="34"/>
    </row>
    <row r="620" spans="1:6" s="3" customFormat="1" ht="30" customHeight="1" thickBot="1">
      <c r="A620" s="70"/>
      <c r="B620" s="56"/>
      <c r="C620" s="60"/>
      <c r="D620" s="60"/>
      <c r="E620" s="40"/>
      <c r="F620" s="34"/>
    </row>
    <row r="621" spans="1:6" s="3" customFormat="1" ht="30" customHeight="1">
      <c r="A621" s="63" t="s">
        <v>174</v>
      </c>
      <c r="B621" s="62" t="s">
        <v>175</v>
      </c>
      <c r="C621" s="57" t="s">
        <v>176</v>
      </c>
      <c r="D621" s="57" t="s">
        <v>815</v>
      </c>
      <c r="E621" s="41">
        <v>2.069</v>
      </c>
      <c r="F621" s="34">
        <v>2.069</v>
      </c>
    </row>
    <row r="622" spans="1:5" s="3" customFormat="1" ht="30" customHeight="1">
      <c r="A622" s="43"/>
      <c r="B622" s="77"/>
      <c r="C622" s="15" t="s">
        <v>177</v>
      </c>
      <c r="D622" s="15"/>
      <c r="E622" s="16"/>
    </row>
    <row r="623" spans="1:5" s="3" customFormat="1" ht="30" customHeight="1" thickBot="1">
      <c r="A623" s="50"/>
      <c r="B623" s="72"/>
      <c r="C623" s="20"/>
      <c r="D623" s="20"/>
      <c r="E623" s="21"/>
    </row>
    <row r="624" spans="1:7" s="3" customFormat="1" ht="30" customHeight="1">
      <c r="A624" s="52" t="s">
        <v>178</v>
      </c>
      <c r="B624" s="10" t="s">
        <v>876</v>
      </c>
      <c r="C624" s="11" t="s">
        <v>822</v>
      </c>
      <c r="D624" s="11" t="s">
        <v>815</v>
      </c>
      <c r="E624" s="12">
        <v>1.4</v>
      </c>
      <c r="F624" s="3">
        <v>1.4</v>
      </c>
      <c r="G624" s="3">
        <v>1.4</v>
      </c>
    </row>
    <row r="625" spans="1:5" s="3" customFormat="1" ht="30" customHeight="1">
      <c r="A625" s="43"/>
      <c r="B625" s="77"/>
      <c r="C625" s="15" t="s">
        <v>823</v>
      </c>
      <c r="D625" s="15"/>
      <c r="E625" s="16"/>
    </row>
    <row r="626" spans="1:5" s="3" customFormat="1" ht="30" customHeight="1" thickBot="1">
      <c r="A626" s="50"/>
      <c r="B626" s="72"/>
      <c r="C626" s="20"/>
      <c r="D626" s="20"/>
      <c r="E626" s="21"/>
    </row>
    <row r="627" spans="1:5" s="3" customFormat="1" ht="30" customHeight="1">
      <c r="A627" s="52" t="s">
        <v>179</v>
      </c>
      <c r="B627" s="10" t="s">
        <v>180</v>
      </c>
      <c r="C627" s="11" t="s">
        <v>181</v>
      </c>
      <c r="D627" s="11" t="s">
        <v>820</v>
      </c>
      <c r="E627" s="12">
        <v>5.25</v>
      </c>
    </row>
    <row r="628" spans="1:5" s="3" customFormat="1" ht="30" customHeight="1">
      <c r="A628" s="43"/>
      <c r="B628" s="77" t="s">
        <v>182</v>
      </c>
      <c r="C628" s="15" t="s">
        <v>183</v>
      </c>
      <c r="D628" s="15" t="s">
        <v>813</v>
      </c>
      <c r="E628" s="16">
        <v>3.32</v>
      </c>
    </row>
    <row r="629" spans="1:5" s="3" customFormat="1" ht="30" customHeight="1">
      <c r="A629" s="43"/>
      <c r="B629" s="77"/>
      <c r="C629" s="15"/>
      <c r="D629" s="15"/>
      <c r="E629" s="16"/>
    </row>
    <row r="630" spans="1:7" s="3" customFormat="1" ht="30" customHeight="1">
      <c r="A630" s="43"/>
      <c r="B630" s="77"/>
      <c r="C630" s="15"/>
      <c r="D630" s="26" t="s">
        <v>506</v>
      </c>
      <c r="E630" s="27">
        <f>SUM(E627:E628)</f>
        <v>8.57</v>
      </c>
      <c r="F630" s="3">
        <v>8.57</v>
      </c>
      <c r="G630" s="3">
        <v>8.57</v>
      </c>
    </row>
    <row r="631" spans="1:5" s="3" customFormat="1" ht="30" customHeight="1" thickBot="1">
      <c r="A631" s="50"/>
      <c r="B631" s="72"/>
      <c r="C631" s="20"/>
      <c r="D631" s="29"/>
      <c r="E631" s="21"/>
    </row>
    <row r="632" spans="1:6" s="3" customFormat="1" ht="30" customHeight="1">
      <c r="A632" s="52" t="s">
        <v>184</v>
      </c>
      <c r="B632" s="10" t="s">
        <v>185</v>
      </c>
      <c r="C632" s="11" t="s">
        <v>186</v>
      </c>
      <c r="D632" s="11" t="s">
        <v>820</v>
      </c>
      <c r="E632" s="12">
        <v>4.595</v>
      </c>
      <c r="F632" s="3">
        <v>4.595</v>
      </c>
    </row>
    <row r="633" spans="1:5" s="3" customFormat="1" ht="30" customHeight="1">
      <c r="A633" s="43"/>
      <c r="B633" s="77"/>
      <c r="C633" s="15" t="s">
        <v>187</v>
      </c>
      <c r="D633" s="15"/>
      <c r="E633" s="16"/>
    </row>
    <row r="634" spans="1:5" s="3" customFormat="1" ht="30" customHeight="1" thickBot="1">
      <c r="A634" s="50"/>
      <c r="B634" s="72"/>
      <c r="C634" s="20"/>
      <c r="D634" s="20"/>
      <c r="E634" s="21"/>
    </row>
    <row r="635" spans="1:5" s="3" customFormat="1" ht="30" customHeight="1">
      <c r="A635" s="52" t="s">
        <v>188</v>
      </c>
      <c r="B635" s="25" t="s">
        <v>189</v>
      </c>
      <c r="C635" s="11" t="s">
        <v>190</v>
      </c>
      <c r="D635" s="11" t="s">
        <v>815</v>
      </c>
      <c r="E635" s="12">
        <v>8.21</v>
      </c>
    </row>
    <row r="636" spans="1:5" s="3" customFormat="1" ht="30" customHeight="1">
      <c r="A636" s="43"/>
      <c r="B636" s="49" t="s">
        <v>191</v>
      </c>
      <c r="C636" s="15" t="s">
        <v>192</v>
      </c>
      <c r="D636" s="15" t="s">
        <v>812</v>
      </c>
      <c r="E636" s="16">
        <v>0.95</v>
      </c>
    </row>
    <row r="637" spans="1:5" s="3" customFormat="1" ht="30" customHeight="1">
      <c r="A637" s="43"/>
      <c r="B637" s="49" t="s">
        <v>193</v>
      </c>
      <c r="C637" s="15"/>
      <c r="D637" s="15"/>
      <c r="E637" s="16"/>
    </row>
    <row r="638" spans="1:7" s="3" customFormat="1" ht="30" customHeight="1">
      <c r="A638" s="43"/>
      <c r="B638" s="77"/>
      <c r="C638" s="34"/>
      <c r="D638" s="26" t="s">
        <v>506</v>
      </c>
      <c r="E638" s="45">
        <f>SUM(E635:E636)</f>
        <v>9.16</v>
      </c>
      <c r="F638" s="3">
        <v>9.16</v>
      </c>
      <c r="G638" s="3">
        <v>9.16</v>
      </c>
    </row>
    <row r="639" spans="1:5" s="3" customFormat="1" ht="30" customHeight="1" thickBot="1">
      <c r="A639" s="70"/>
      <c r="B639" s="19"/>
      <c r="C639" s="48"/>
      <c r="D639" s="29"/>
      <c r="E639" s="40"/>
    </row>
    <row r="640" spans="1:5" s="3" customFormat="1" ht="30" customHeight="1">
      <c r="A640" s="52" t="s">
        <v>194</v>
      </c>
      <c r="B640" s="10" t="s">
        <v>71</v>
      </c>
      <c r="C640" s="11"/>
      <c r="D640" s="11"/>
      <c r="E640" s="12"/>
    </row>
    <row r="641" spans="1:5" s="3" customFormat="1" ht="30" customHeight="1" thickBot="1">
      <c r="A641" s="50"/>
      <c r="B641" s="72"/>
      <c r="C641" s="20"/>
      <c r="D641" s="20"/>
      <c r="E641" s="21"/>
    </row>
    <row r="642" spans="1:5" s="3" customFormat="1" ht="30" customHeight="1">
      <c r="A642" s="52" t="s">
        <v>195</v>
      </c>
      <c r="B642" s="10" t="s">
        <v>768</v>
      </c>
      <c r="C642" s="11" t="s">
        <v>196</v>
      </c>
      <c r="D642" s="11" t="s">
        <v>812</v>
      </c>
      <c r="E642" s="12">
        <v>4.513</v>
      </c>
    </row>
    <row r="643" spans="1:5" s="3" customFormat="1" ht="30" customHeight="1">
      <c r="A643" s="43"/>
      <c r="B643" s="77"/>
      <c r="C643" s="15" t="s">
        <v>197</v>
      </c>
      <c r="D643" s="15" t="s">
        <v>813</v>
      </c>
      <c r="E643" s="16">
        <v>29.196</v>
      </c>
    </row>
    <row r="644" spans="1:5" s="3" customFormat="1" ht="30" customHeight="1">
      <c r="A644" s="43"/>
      <c r="B644" s="77"/>
      <c r="C644" s="15" t="s">
        <v>198</v>
      </c>
      <c r="D644" s="15"/>
      <c r="E644" s="16"/>
    </row>
    <row r="645" spans="1:6" s="3" customFormat="1" ht="30" customHeight="1">
      <c r="A645" s="43"/>
      <c r="B645" s="77"/>
      <c r="C645" s="15" t="s">
        <v>199</v>
      </c>
      <c r="D645" s="26" t="s">
        <v>506</v>
      </c>
      <c r="E645" s="27">
        <f>SUM(E642:E643)</f>
        <v>33.709</v>
      </c>
      <c r="F645" s="3">
        <v>33.709</v>
      </c>
    </row>
    <row r="646" spans="1:5" s="3" customFormat="1" ht="30" customHeight="1" thickBot="1">
      <c r="A646" s="50"/>
      <c r="B646" s="72"/>
      <c r="C646" s="20"/>
      <c r="D646" s="29"/>
      <c r="E646" s="21"/>
    </row>
    <row r="647" spans="1:5" s="3" customFormat="1" ht="30" customHeight="1">
      <c r="A647" s="52" t="s">
        <v>200</v>
      </c>
      <c r="B647" s="10" t="s">
        <v>71</v>
      </c>
      <c r="C647" s="11"/>
      <c r="D647" s="11"/>
      <c r="E647" s="12"/>
    </row>
    <row r="648" spans="1:5" s="3" customFormat="1" ht="30" customHeight="1" thickBot="1">
      <c r="A648" s="50"/>
      <c r="B648" s="72"/>
      <c r="C648" s="20"/>
      <c r="D648" s="20"/>
      <c r="E648" s="21"/>
    </row>
    <row r="649" spans="1:7" s="3" customFormat="1" ht="30" customHeight="1">
      <c r="A649" s="52" t="s">
        <v>201</v>
      </c>
      <c r="B649" s="25" t="s">
        <v>202</v>
      </c>
      <c r="C649" s="11" t="s">
        <v>203</v>
      </c>
      <c r="D649" s="11" t="s">
        <v>813</v>
      </c>
      <c r="E649" s="12">
        <v>5.46</v>
      </c>
      <c r="F649" s="3">
        <v>5.46</v>
      </c>
      <c r="G649" s="3">
        <v>5.46</v>
      </c>
    </row>
    <row r="650" spans="1:5" s="3" customFormat="1" ht="30" customHeight="1">
      <c r="A650" s="43"/>
      <c r="B650" s="77"/>
      <c r="C650" s="15" t="s">
        <v>204</v>
      </c>
      <c r="D650" s="15"/>
      <c r="E650" s="16"/>
    </row>
    <row r="651" spans="1:5" s="3" customFormat="1" ht="30" customHeight="1" thickBot="1">
      <c r="A651" s="50"/>
      <c r="B651" s="72"/>
      <c r="C651" s="20"/>
      <c r="D651" s="20"/>
      <c r="E651" s="21"/>
    </row>
    <row r="652" spans="1:5" s="3" customFormat="1" ht="30" customHeight="1">
      <c r="A652" s="52" t="s">
        <v>205</v>
      </c>
      <c r="B652" s="10" t="s">
        <v>71</v>
      </c>
      <c r="C652" s="11"/>
      <c r="D652" s="11"/>
      <c r="E652" s="12"/>
    </row>
    <row r="653" spans="1:5" s="3" customFormat="1" ht="30" customHeight="1" thickBot="1">
      <c r="A653" s="50"/>
      <c r="B653" s="72"/>
      <c r="C653" s="20"/>
      <c r="D653" s="20"/>
      <c r="E653" s="21"/>
    </row>
    <row r="654" spans="1:7" s="3" customFormat="1" ht="30" customHeight="1">
      <c r="A654" s="52" t="s">
        <v>206</v>
      </c>
      <c r="B654" s="25" t="s">
        <v>207</v>
      </c>
      <c r="C654" s="11" t="s">
        <v>208</v>
      </c>
      <c r="D654" s="11" t="s">
        <v>813</v>
      </c>
      <c r="E654" s="12">
        <v>9.92</v>
      </c>
      <c r="F654" s="3">
        <v>9.92</v>
      </c>
      <c r="G654" s="3">
        <v>9.92</v>
      </c>
    </row>
    <row r="655" spans="1:5" s="3" customFormat="1" ht="30" customHeight="1">
      <c r="A655" s="43"/>
      <c r="B655" s="49" t="s">
        <v>209</v>
      </c>
      <c r="C655" s="15" t="s">
        <v>210</v>
      </c>
      <c r="D655" s="15"/>
      <c r="E655" s="16"/>
    </row>
    <row r="656" spans="1:5" s="3" customFormat="1" ht="30" customHeight="1">
      <c r="A656" s="43"/>
      <c r="B656" s="77"/>
      <c r="C656" s="15" t="s">
        <v>211</v>
      </c>
      <c r="D656" s="15"/>
      <c r="E656" s="16"/>
    </row>
    <row r="657" spans="1:5" s="3" customFormat="1" ht="30" customHeight="1" thickBot="1">
      <c r="A657" s="50"/>
      <c r="B657" s="72"/>
      <c r="C657" s="20"/>
      <c r="D657" s="20"/>
      <c r="E657" s="21"/>
    </row>
    <row r="658" spans="1:5" s="3" customFormat="1" ht="30" customHeight="1">
      <c r="A658" s="52" t="s">
        <v>212</v>
      </c>
      <c r="B658" s="10" t="s">
        <v>71</v>
      </c>
      <c r="C658" s="11"/>
      <c r="D658" s="11"/>
      <c r="E658" s="12"/>
    </row>
    <row r="659" spans="1:5" s="3" customFormat="1" ht="30" customHeight="1" thickBot="1">
      <c r="A659" s="50"/>
      <c r="B659" s="72"/>
      <c r="C659" s="20"/>
      <c r="D659" s="20"/>
      <c r="E659" s="21"/>
    </row>
    <row r="660" spans="1:5" s="3" customFormat="1" ht="30" customHeight="1">
      <c r="A660" s="52" t="s">
        <v>213</v>
      </c>
      <c r="B660" s="25" t="s">
        <v>214</v>
      </c>
      <c r="C660" s="11" t="s">
        <v>215</v>
      </c>
      <c r="D660" s="11" t="s">
        <v>812</v>
      </c>
      <c r="E660" s="12">
        <v>5.205</v>
      </c>
    </row>
    <row r="661" spans="1:5" s="3" customFormat="1" ht="30" customHeight="1">
      <c r="A661" s="43"/>
      <c r="B661" s="49" t="s">
        <v>216</v>
      </c>
      <c r="C661" s="15" t="s">
        <v>217</v>
      </c>
      <c r="D661" s="15" t="s">
        <v>813</v>
      </c>
      <c r="E661" s="16">
        <v>1.36</v>
      </c>
    </row>
    <row r="662" spans="1:5" s="3" customFormat="1" ht="30" customHeight="1">
      <c r="A662" s="43"/>
      <c r="B662" s="49" t="s">
        <v>218</v>
      </c>
      <c r="C662" s="15"/>
      <c r="D662" s="15"/>
      <c r="E662" s="16"/>
    </row>
    <row r="663" spans="1:7" s="3" customFormat="1" ht="30" customHeight="1">
      <c r="A663" s="43"/>
      <c r="B663" s="77"/>
      <c r="C663" s="15"/>
      <c r="D663" s="26" t="s">
        <v>506</v>
      </c>
      <c r="E663" s="27">
        <f>SUM(E660:E661)</f>
        <v>6.565</v>
      </c>
      <c r="F663" s="3">
        <v>6.565</v>
      </c>
      <c r="G663" s="3">
        <v>6.565</v>
      </c>
    </row>
    <row r="664" spans="1:5" s="3" customFormat="1" ht="30" customHeight="1" thickBot="1">
      <c r="A664" s="50"/>
      <c r="B664" s="72"/>
      <c r="C664" s="20"/>
      <c r="D664" s="29"/>
      <c r="E664" s="21"/>
    </row>
    <row r="665" spans="1:5" s="3" customFormat="1" ht="30" customHeight="1">
      <c r="A665" s="52" t="s">
        <v>219</v>
      </c>
      <c r="B665" s="10" t="s">
        <v>71</v>
      </c>
      <c r="C665" s="11"/>
      <c r="D665" s="11"/>
      <c r="E665" s="12"/>
    </row>
    <row r="666" spans="1:5" s="3" customFormat="1" ht="30" customHeight="1" thickBot="1">
      <c r="A666" s="50"/>
      <c r="B666" s="72"/>
      <c r="C666" s="20"/>
      <c r="D666" s="20"/>
      <c r="E666" s="21"/>
    </row>
    <row r="667" spans="1:5" s="3" customFormat="1" ht="30" customHeight="1">
      <c r="A667" s="52" t="s">
        <v>220</v>
      </c>
      <c r="B667" s="10" t="s">
        <v>221</v>
      </c>
      <c r="C667" s="11" t="s">
        <v>222</v>
      </c>
      <c r="D667" s="11" t="s">
        <v>812</v>
      </c>
      <c r="E667" s="12">
        <v>13.675</v>
      </c>
    </row>
    <row r="668" spans="1:5" s="3" customFormat="1" ht="30" customHeight="1">
      <c r="A668" s="43"/>
      <c r="B668" s="77"/>
      <c r="C668" s="15" t="s">
        <v>824</v>
      </c>
      <c r="D668" s="15" t="s">
        <v>813</v>
      </c>
      <c r="E668" s="16">
        <v>1.559</v>
      </c>
    </row>
    <row r="669" spans="1:6" s="3" customFormat="1" ht="30" customHeight="1">
      <c r="A669" s="43"/>
      <c r="B669" s="77"/>
      <c r="C669" s="15" t="s">
        <v>825</v>
      </c>
      <c r="D669" s="36"/>
      <c r="E669" s="37"/>
      <c r="F669" s="3">
        <v>15.234</v>
      </c>
    </row>
    <row r="670" spans="1:5" s="3" customFormat="1" ht="30" customHeight="1">
      <c r="A670" s="43"/>
      <c r="B670" s="77"/>
      <c r="C670" s="15"/>
      <c r="D670" s="78" t="s">
        <v>506</v>
      </c>
      <c r="E670" s="16">
        <f>SUM(E667:E668)</f>
        <v>15.234</v>
      </c>
    </row>
    <row r="671" spans="1:5" s="3" customFormat="1" ht="30" customHeight="1" thickBot="1">
      <c r="A671" s="50"/>
      <c r="B671" s="72"/>
      <c r="C671" s="20"/>
      <c r="D671" s="20"/>
      <c r="E671" s="21"/>
    </row>
    <row r="672" spans="1:8" s="3" customFormat="1" ht="30" customHeight="1">
      <c r="A672" s="52" t="s">
        <v>223</v>
      </c>
      <c r="B672" s="24" t="s">
        <v>224</v>
      </c>
      <c r="C672" s="32" t="s">
        <v>826</v>
      </c>
      <c r="D672" s="32" t="s">
        <v>812</v>
      </c>
      <c r="E672" s="79">
        <v>1.042</v>
      </c>
      <c r="F672" s="3">
        <v>1.042</v>
      </c>
      <c r="H672" s="3" t="s">
        <v>225</v>
      </c>
    </row>
    <row r="673" spans="1:5" s="3" customFormat="1" ht="30" customHeight="1">
      <c r="A673" s="43"/>
      <c r="B673" s="17" t="s">
        <v>226</v>
      </c>
      <c r="C673" s="35" t="s">
        <v>827</v>
      </c>
      <c r="D673" s="35"/>
      <c r="E673" s="42"/>
    </row>
    <row r="674" spans="1:5" s="3" customFormat="1" ht="30" customHeight="1">
      <c r="A674" s="43"/>
      <c r="B674" s="17" t="s">
        <v>227</v>
      </c>
      <c r="C674" s="35"/>
      <c r="D674" s="35"/>
      <c r="E674" s="42"/>
    </row>
    <row r="675" spans="1:5" s="3" customFormat="1" ht="30" customHeight="1" thickBot="1">
      <c r="A675" s="50"/>
      <c r="B675" s="19"/>
      <c r="C675" s="29"/>
      <c r="D675" s="29"/>
      <c r="E675" s="40"/>
    </row>
    <row r="676" spans="1:7" s="3" customFormat="1" ht="30" customHeight="1">
      <c r="A676" s="52" t="s">
        <v>228</v>
      </c>
      <c r="B676" s="25" t="s">
        <v>229</v>
      </c>
      <c r="C676" s="11" t="s">
        <v>230</v>
      </c>
      <c r="D676" s="11" t="s">
        <v>812</v>
      </c>
      <c r="E676" s="12">
        <v>4.62</v>
      </c>
      <c r="F676" s="3">
        <v>4.62</v>
      </c>
      <c r="G676" s="3">
        <v>4.62</v>
      </c>
    </row>
    <row r="677" spans="1:5" s="3" customFormat="1" ht="30" customHeight="1">
      <c r="A677" s="43"/>
      <c r="B677" s="49" t="s">
        <v>231</v>
      </c>
      <c r="C677" s="15" t="s">
        <v>232</v>
      </c>
      <c r="D677" s="15"/>
      <c r="E677" s="16"/>
    </row>
    <row r="678" spans="1:5" s="3" customFormat="1" ht="30" customHeight="1">
      <c r="A678" s="43"/>
      <c r="B678" s="49" t="s">
        <v>233</v>
      </c>
      <c r="C678" s="15"/>
      <c r="D678" s="15"/>
      <c r="E678" s="16"/>
    </row>
    <row r="679" spans="1:5" s="3" customFormat="1" ht="30" customHeight="1" thickBot="1">
      <c r="A679" s="50"/>
      <c r="B679" s="51"/>
      <c r="C679" s="20"/>
      <c r="D679" s="20"/>
      <c r="E679" s="21"/>
    </row>
    <row r="680" spans="1:5" s="3" customFormat="1" ht="30" customHeight="1">
      <c r="A680" s="52" t="s">
        <v>234</v>
      </c>
      <c r="B680" s="10" t="s">
        <v>71</v>
      </c>
      <c r="C680" s="11"/>
      <c r="D680" s="11"/>
      <c r="E680" s="12"/>
    </row>
    <row r="681" spans="1:5" s="3" customFormat="1" ht="30" customHeight="1" thickBot="1">
      <c r="A681" s="50"/>
      <c r="B681" s="72"/>
      <c r="C681" s="20"/>
      <c r="D681" s="20"/>
      <c r="E681" s="21"/>
    </row>
    <row r="682" spans="1:7" s="3" customFormat="1" ht="30" customHeight="1">
      <c r="A682" s="52" t="s">
        <v>235</v>
      </c>
      <c r="B682" s="25" t="s">
        <v>236</v>
      </c>
      <c r="C682" s="11" t="s">
        <v>237</v>
      </c>
      <c r="D682" s="11" t="s">
        <v>812</v>
      </c>
      <c r="E682" s="12">
        <v>2.61</v>
      </c>
      <c r="F682" s="3">
        <v>2.61</v>
      </c>
      <c r="G682" s="3">
        <v>2.61</v>
      </c>
    </row>
    <row r="683" spans="1:5" s="3" customFormat="1" ht="30" customHeight="1">
      <c r="A683" s="43"/>
      <c r="B683" s="49" t="s">
        <v>238</v>
      </c>
      <c r="C683" s="15" t="s">
        <v>239</v>
      </c>
      <c r="D683" s="15"/>
      <c r="E683" s="16"/>
    </row>
    <row r="684" spans="1:5" s="3" customFormat="1" ht="30" customHeight="1" thickBot="1">
      <c r="A684" s="50"/>
      <c r="B684" s="51"/>
      <c r="C684" s="20"/>
      <c r="D684" s="20"/>
      <c r="E684" s="21"/>
    </row>
    <row r="685" spans="1:8" s="3" customFormat="1" ht="30" customHeight="1">
      <c r="A685" s="52" t="s">
        <v>240</v>
      </c>
      <c r="B685" s="25" t="s">
        <v>241</v>
      </c>
      <c r="C685" s="11" t="s">
        <v>242</v>
      </c>
      <c r="D685" s="32" t="s">
        <v>811</v>
      </c>
      <c r="E685" s="79">
        <v>6.93</v>
      </c>
      <c r="F685" s="3">
        <v>6.93</v>
      </c>
      <c r="G685" s="3">
        <v>6.93</v>
      </c>
      <c r="H685" s="3" t="s">
        <v>225</v>
      </c>
    </row>
    <row r="686" spans="1:5" s="3" customFormat="1" ht="30" customHeight="1">
      <c r="A686" s="43"/>
      <c r="B686" s="49" t="s">
        <v>243</v>
      </c>
      <c r="C686" s="15" t="s">
        <v>244</v>
      </c>
      <c r="D686" s="15"/>
      <c r="E686" s="16"/>
    </row>
    <row r="687" spans="1:5" s="3" customFormat="1" ht="30" customHeight="1">
      <c r="A687" s="43"/>
      <c r="B687" s="49" t="s">
        <v>245</v>
      </c>
      <c r="C687" s="15" t="s">
        <v>246</v>
      </c>
      <c r="D687" s="15"/>
      <c r="E687" s="16"/>
    </row>
    <row r="688" spans="1:5" s="3" customFormat="1" ht="30" customHeight="1" thickBot="1">
      <c r="A688" s="43"/>
      <c r="B688" s="49"/>
      <c r="C688" s="34"/>
      <c r="D688" s="35"/>
      <c r="E688" s="16"/>
    </row>
    <row r="689" spans="1:8" s="3" customFormat="1" ht="30" customHeight="1">
      <c r="A689" s="52" t="s">
        <v>247</v>
      </c>
      <c r="B689" s="25" t="s">
        <v>248</v>
      </c>
      <c r="C689" s="11" t="s">
        <v>249</v>
      </c>
      <c r="D689" s="11" t="s">
        <v>814</v>
      </c>
      <c r="E689" s="12">
        <v>4.1</v>
      </c>
      <c r="F689" s="3">
        <v>4.1</v>
      </c>
      <c r="G689" s="3">
        <v>4.1</v>
      </c>
      <c r="H689" s="3" t="s">
        <v>250</v>
      </c>
    </row>
    <row r="690" spans="1:5" s="3" customFormat="1" ht="30" customHeight="1">
      <c r="A690" s="43"/>
      <c r="B690" s="77"/>
      <c r="C690" s="15" t="s">
        <v>251</v>
      </c>
      <c r="D690" s="15"/>
      <c r="E690" s="16"/>
    </row>
    <row r="691" spans="1:5" s="3" customFormat="1" ht="30" customHeight="1">
      <c r="A691" s="43"/>
      <c r="B691" s="77"/>
      <c r="C691" s="15" t="s">
        <v>252</v>
      </c>
      <c r="D691" s="15"/>
      <c r="E691" s="16"/>
    </row>
    <row r="692" spans="1:5" s="3" customFormat="1" ht="30" customHeight="1" thickBot="1">
      <c r="A692" s="43"/>
      <c r="B692" s="77"/>
      <c r="C692" s="15"/>
      <c r="D692" s="15"/>
      <c r="E692" s="16"/>
    </row>
    <row r="693" spans="1:5" s="3" customFormat="1" ht="30" customHeight="1">
      <c r="A693" s="52" t="s">
        <v>253</v>
      </c>
      <c r="B693" s="10" t="s">
        <v>71</v>
      </c>
      <c r="C693" s="11"/>
      <c r="D693" s="11"/>
      <c r="E693" s="12"/>
    </row>
    <row r="694" spans="1:5" s="3" customFormat="1" ht="30" customHeight="1" thickBot="1">
      <c r="A694" s="50"/>
      <c r="B694" s="72"/>
      <c r="C694" s="20"/>
      <c r="D694" s="20"/>
      <c r="E694" s="21"/>
    </row>
    <row r="695" spans="1:7" s="3" customFormat="1" ht="30" customHeight="1">
      <c r="A695" s="52" t="s">
        <v>254</v>
      </c>
      <c r="B695" s="25" t="s">
        <v>255</v>
      </c>
      <c r="C695" s="11" t="s">
        <v>256</v>
      </c>
      <c r="D695" s="11" t="s">
        <v>812</v>
      </c>
      <c r="E695" s="12">
        <v>4.95</v>
      </c>
      <c r="F695" s="3">
        <v>4.95</v>
      </c>
      <c r="G695" s="3">
        <v>4.95</v>
      </c>
    </row>
    <row r="696" spans="1:5" s="3" customFormat="1" ht="30" customHeight="1">
      <c r="A696" s="43"/>
      <c r="B696" s="49"/>
      <c r="C696" s="15" t="s">
        <v>257</v>
      </c>
      <c r="D696" s="15"/>
      <c r="E696" s="16"/>
    </row>
    <row r="697" spans="1:5" s="3" customFormat="1" ht="30" customHeight="1" thickBot="1">
      <c r="A697" s="50"/>
      <c r="B697" s="51"/>
      <c r="C697" s="20"/>
      <c r="D697" s="20"/>
      <c r="E697" s="21"/>
    </row>
    <row r="698" spans="1:7" s="3" customFormat="1" ht="30" customHeight="1">
      <c r="A698" s="52" t="s">
        <v>258</v>
      </c>
      <c r="B698" s="25" t="s">
        <v>259</v>
      </c>
      <c r="C698" s="11" t="s">
        <v>260</v>
      </c>
      <c r="D698" s="11" t="s">
        <v>812</v>
      </c>
      <c r="E698" s="12">
        <v>1.95</v>
      </c>
      <c r="F698" s="3">
        <v>1.95</v>
      </c>
      <c r="G698" s="3">
        <v>1.95</v>
      </c>
    </row>
    <row r="699" spans="1:5" s="3" customFormat="1" ht="30" customHeight="1">
      <c r="A699" s="43"/>
      <c r="B699" s="49"/>
      <c r="C699" s="15" t="s">
        <v>261</v>
      </c>
      <c r="D699" s="15"/>
      <c r="E699" s="16"/>
    </row>
    <row r="700" spans="1:5" s="3" customFormat="1" ht="30" customHeight="1" thickBot="1">
      <c r="A700" s="50"/>
      <c r="B700" s="72"/>
      <c r="C700" s="20"/>
      <c r="D700" s="20"/>
      <c r="E700" s="21"/>
    </row>
    <row r="701" spans="1:5" s="3" customFormat="1" ht="30" customHeight="1">
      <c r="A701" s="52" t="s">
        <v>262</v>
      </c>
      <c r="B701" s="10" t="s">
        <v>263</v>
      </c>
      <c r="C701" s="11" t="s">
        <v>264</v>
      </c>
      <c r="D701" s="11" t="s">
        <v>812</v>
      </c>
      <c r="E701" s="12">
        <v>9.088</v>
      </c>
    </row>
    <row r="702" spans="1:5" s="3" customFormat="1" ht="30" customHeight="1">
      <c r="A702" s="43"/>
      <c r="B702" s="77"/>
      <c r="C702" s="15" t="s">
        <v>265</v>
      </c>
      <c r="D702" s="15" t="s">
        <v>818</v>
      </c>
      <c r="E702" s="16">
        <v>2.219</v>
      </c>
    </row>
    <row r="703" spans="1:5" s="3" customFormat="1" ht="30" customHeight="1">
      <c r="A703" s="43"/>
      <c r="B703" s="77"/>
      <c r="C703" s="15" t="s">
        <v>266</v>
      </c>
      <c r="D703" s="15" t="s">
        <v>812</v>
      </c>
      <c r="E703" s="16">
        <v>5.245</v>
      </c>
    </row>
    <row r="704" spans="1:5" s="3" customFormat="1" ht="30" customHeight="1">
      <c r="A704" s="43"/>
      <c r="B704" s="77"/>
      <c r="C704" s="15"/>
      <c r="D704" s="15" t="s">
        <v>818</v>
      </c>
      <c r="E704" s="16">
        <v>4.46</v>
      </c>
    </row>
    <row r="705" spans="1:5" s="3" customFormat="1" ht="30" customHeight="1">
      <c r="A705" s="43"/>
      <c r="B705" s="77"/>
      <c r="C705" s="15"/>
      <c r="D705" s="15"/>
      <c r="E705" s="16"/>
    </row>
    <row r="706" spans="1:6" s="3" customFormat="1" ht="30" customHeight="1">
      <c r="A706" s="43"/>
      <c r="B706" s="77"/>
      <c r="C706" s="15"/>
      <c r="D706" s="26" t="s">
        <v>506</v>
      </c>
      <c r="E706" s="27">
        <f>SUM(E701:E704)</f>
        <v>21.012</v>
      </c>
      <c r="F706" s="3">
        <v>21.012</v>
      </c>
    </row>
    <row r="707" spans="1:5" s="3" customFormat="1" ht="30" customHeight="1" thickBot="1">
      <c r="A707" s="50"/>
      <c r="B707" s="72"/>
      <c r="C707" s="20"/>
      <c r="D707" s="29"/>
      <c r="E707" s="21"/>
    </row>
    <row r="708" spans="1:5" s="3" customFormat="1" ht="30" customHeight="1">
      <c r="A708" s="52" t="s">
        <v>267</v>
      </c>
      <c r="B708" s="10" t="s">
        <v>71</v>
      </c>
      <c r="C708" s="11"/>
      <c r="D708" s="11"/>
      <c r="E708" s="12"/>
    </row>
    <row r="709" spans="1:5" s="3" customFormat="1" ht="30" customHeight="1" thickBot="1">
      <c r="A709" s="50"/>
      <c r="B709" s="72"/>
      <c r="C709" s="20"/>
      <c r="D709" s="20"/>
      <c r="E709" s="21"/>
    </row>
    <row r="710" spans="1:6" s="3" customFormat="1" ht="30" customHeight="1">
      <c r="A710" s="52" t="s">
        <v>268</v>
      </c>
      <c r="B710" s="10" t="s">
        <v>269</v>
      </c>
      <c r="C710" s="11" t="s">
        <v>273</v>
      </c>
      <c r="D710" s="11" t="s">
        <v>818</v>
      </c>
      <c r="E710" s="12">
        <v>45.982</v>
      </c>
      <c r="F710" s="3">
        <v>45.982</v>
      </c>
    </row>
    <row r="711" spans="1:5" s="3" customFormat="1" ht="30" customHeight="1">
      <c r="A711" s="43"/>
      <c r="B711" s="77"/>
      <c r="C711" s="15" t="s">
        <v>274</v>
      </c>
      <c r="D711" s="15"/>
      <c r="E711" s="16"/>
    </row>
    <row r="712" spans="1:5" s="3" customFormat="1" ht="30" customHeight="1">
      <c r="A712" s="43"/>
      <c r="B712" s="77"/>
      <c r="C712" s="15" t="s">
        <v>275</v>
      </c>
      <c r="D712" s="15"/>
      <c r="E712" s="16"/>
    </row>
    <row r="713" spans="1:5" s="3" customFormat="1" ht="30" customHeight="1" thickBot="1">
      <c r="A713" s="50"/>
      <c r="B713" s="72"/>
      <c r="C713" s="20"/>
      <c r="D713" s="20"/>
      <c r="E713" s="21"/>
    </row>
    <row r="714" spans="1:5" s="3" customFormat="1" ht="30" customHeight="1">
      <c r="A714" s="52" t="s">
        <v>276</v>
      </c>
      <c r="B714" s="10" t="s">
        <v>71</v>
      </c>
      <c r="C714" s="11"/>
      <c r="D714" s="11"/>
      <c r="E714" s="12"/>
    </row>
    <row r="715" spans="1:5" s="3" customFormat="1" ht="30" customHeight="1" thickBot="1">
      <c r="A715" s="50"/>
      <c r="B715" s="72"/>
      <c r="C715" s="20"/>
      <c r="D715" s="20"/>
      <c r="E715" s="21"/>
    </row>
    <row r="716" spans="1:6" s="3" customFormat="1" ht="30" customHeight="1">
      <c r="A716" s="52" t="s">
        <v>277</v>
      </c>
      <c r="B716" s="24" t="s">
        <v>278</v>
      </c>
      <c r="C716" s="32" t="s">
        <v>279</v>
      </c>
      <c r="D716" s="32" t="s">
        <v>821</v>
      </c>
      <c r="E716" s="41">
        <v>5.493</v>
      </c>
      <c r="F716" s="3">
        <v>5.493</v>
      </c>
    </row>
    <row r="717" spans="1:5" s="3" customFormat="1" ht="30" customHeight="1">
      <c r="A717" s="43"/>
      <c r="B717" s="17"/>
      <c r="C717" s="35" t="s">
        <v>280</v>
      </c>
      <c r="D717" s="35"/>
      <c r="E717" s="42"/>
    </row>
    <row r="718" spans="1:5" s="3" customFormat="1" ht="30" customHeight="1" thickBot="1">
      <c r="A718" s="50"/>
      <c r="B718" s="19"/>
      <c r="C718" s="29"/>
      <c r="D718" s="29"/>
      <c r="E718" s="40"/>
    </row>
    <row r="719" spans="1:7" s="3" customFormat="1" ht="30" customHeight="1">
      <c r="A719" s="52" t="s">
        <v>281</v>
      </c>
      <c r="B719" s="25" t="s">
        <v>282</v>
      </c>
      <c r="C719" s="11" t="s">
        <v>283</v>
      </c>
      <c r="D719" s="11" t="s">
        <v>820</v>
      </c>
      <c r="E719" s="12">
        <v>4.67</v>
      </c>
      <c r="F719" s="3">
        <v>4.67</v>
      </c>
      <c r="G719" s="3">
        <v>4.67</v>
      </c>
    </row>
    <row r="720" spans="1:5" s="3" customFormat="1" ht="30" customHeight="1">
      <c r="A720" s="43"/>
      <c r="B720" s="49" t="s">
        <v>284</v>
      </c>
      <c r="C720" s="15" t="s">
        <v>285</v>
      </c>
      <c r="D720" s="15"/>
      <c r="E720" s="16"/>
    </row>
    <row r="721" spans="1:5" s="3" customFormat="1" ht="30" customHeight="1">
      <c r="A721" s="43"/>
      <c r="B721" s="49" t="s">
        <v>286</v>
      </c>
      <c r="C721" s="15"/>
      <c r="D721" s="15"/>
      <c r="E721" s="16"/>
    </row>
    <row r="722" spans="1:5" s="3" customFormat="1" ht="30" customHeight="1" thickBot="1">
      <c r="A722" s="50"/>
      <c r="B722" s="51"/>
      <c r="C722" s="20"/>
      <c r="D722" s="20"/>
      <c r="E722" s="21"/>
    </row>
    <row r="723" spans="1:7" s="3" customFormat="1" ht="30" customHeight="1">
      <c r="A723" s="52" t="s">
        <v>287</v>
      </c>
      <c r="B723" s="25" t="s">
        <v>288</v>
      </c>
      <c r="C723" s="11" t="s">
        <v>289</v>
      </c>
      <c r="D723" s="11" t="s">
        <v>821</v>
      </c>
      <c r="E723" s="12">
        <v>4.71</v>
      </c>
      <c r="F723" s="3">
        <v>4.71</v>
      </c>
      <c r="G723" s="3">
        <v>4.71</v>
      </c>
    </row>
    <row r="724" spans="1:5" s="3" customFormat="1" ht="30" customHeight="1">
      <c r="A724" s="43"/>
      <c r="B724" s="49"/>
      <c r="C724" s="15" t="s">
        <v>290</v>
      </c>
      <c r="D724" s="15"/>
      <c r="E724" s="16"/>
    </row>
    <row r="725" spans="1:5" s="3" customFormat="1" ht="30" customHeight="1" thickBot="1">
      <c r="A725" s="50"/>
      <c r="B725" s="51"/>
      <c r="C725" s="20"/>
      <c r="D725" s="20"/>
      <c r="E725" s="21"/>
    </row>
    <row r="726" spans="1:7" s="3" customFormat="1" ht="30" customHeight="1">
      <c r="A726" s="52" t="s">
        <v>291</v>
      </c>
      <c r="B726" s="25" t="s">
        <v>292</v>
      </c>
      <c r="C726" s="11" t="s">
        <v>293</v>
      </c>
      <c r="D726" s="11" t="s">
        <v>817</v>
      </c>
      <c r="E726" s="12">
        <v>1.83</v>
      </c>
      <c r="F726" s="3">
        <v>1.83</v>
      </c>
      <c r="G726" s="3">
        <v>1.83</v>
      </c>
    </row>
    <row r="727" spans="1:5" s="3" customFormat="1" ht="30" customHeight="1">
      <c r="A727" s="43"/>
      <c r="B727" s="49"/>
      <c r="C727" s="15" t="s">
        <v>294</v>
      </c>
      <c r="D727" s="15"/>
      <c r="E727" s="16"/>
    </row>
    <row r="728" spans="1:5" s="3" customFormat="1" ht="30" customHeight="1" thickBot="1">
      <c r="A728" s="50"/>
      <c r="B728" s="51"/>
      <c r="C728" s="20"/>
      <c r="D728" s="20"/>
      <c r="E728" s="21"/>
    </row>
    <row r="729" spans="1:7" s="3" customFormat="1" ht="30" customHeight="1">
      <c r="A729" s="52" t="s">
        <v>295</v>
      </c>
      <c r="B729" s="25" t="s">
        <v>296</v>
      </c>
      <c r="C729" s="11" t="s">
        <v>297</v>
      </c>
      <c r="D729" s="11" t="s">
        <v>818</v>
      </c>
      <c r="E729" s="12">
        <v>20.61</v>
      </c>
      <c r="F729" s="3">
        <v>20.61</v>
      </c>
      <c r="G729" s="3">
        <v>20.61</v>
      </c>
    </row>
    <row r="730" spans="1:5" s="3" customFormat="1" ht="30" customHeight="1">
      <c r="A730" s="43"/>
      <c r="B730" s="49" t="s">
        <v>298</v>
      </c>
      <c r="C730" s="15" t="s">
        <v>299</v>
      </c>
      <c r="D730" s="15"/>
      <c r="E730" s="16"/>
    </row>
    <row r="731" spans="1:5" s="3" customFormat="1" ht="30" customHeight="1">
      <c r="A731" s="43"/>
      <c r="B731" s="49" t="s">
        <v>300</v>
      </c>
      <c r="C731" s="15" t="s">
        <v>301</v>
      </c>
      <c r="D731" s="15"/>
      <c r="E731" s="16"/>
    </row>
    <row r="732" spans="1:5" s="3" customFormat="1" ht="30" customHeight="1">
      <c r="A732" s="43"/>
      <c r="B732" s="49" t="s">
        <v>302</v>
      </c>
      <c r="C732" s="15"/>
      <c r="D732" s="15"/>
      <c r="E732" s="16"/>
    </row>
    <row r="733" spans="1:5" s="3" customFormat="1" ht="30" customHeight="1" thickBot="1">
      <c r="A733" s="50"/>
      <c r="B733" s="51"/>
      <c r="C733" s="20"/>
      <c r="D733" s="20"/>
      <c r="E733" s="21"/>
    </row>
    <row r="734" spans="1:5" s="3" customFormat="1" ht="30" customHeight="1">
      <c r="A734" s="52" t="s">
        <v>303</v>
      </c>
      <c r="B734" s="10" t="s">
        <v>304</v>
      </c>
      <c r="C734" s="11" t="s">
        <v>305</v>
      </c>
      <c r="D734" s="11" t="s">
        <v>819</v>
      </c>
      <c r="E734" s="12">
        <v>3.816</v>
      </c>
    </row>
    <row r="735" spans="1:5" s="3" customFormat="1" ht="30" customHeight="1">
      <c r="A735" s="43"/>
      <c r="B735" s="77"/>
      <c r="C735" s="15" t="s">
        <v>306</v>
      </c>
      <c r="D735" s="15" t="s">
        <v>813</v>
      </c>
      <c r="E735" s="16">
        <v>9.062</v>
      </c>
    </row>
    <row r="736" spans="1:5" s="3" customFormat="1" ht="30" customHeight="1">
      <c r="A736" s="43"/>
      <c r="B736" s="77"/>
      <c r="C736" s="15"/>
      <c r="D736" s="15"/>
      <c r="E736" s="16"/>
    </row>
    <row r="737" spans="1:6" s="3" customFormat="1" ht="30" customHeight="1">
      <c r="A737" s="43"/>
      <c r="B737" s="77"/>
      <c r="C737" s="15"/>
      <c r="D737" s="26" t="s">
        <v>506</v>
      </c>
      <c r="E737" s="27">
        <f>SUM(E734:E736)</f>
        <v>12.878</v>
      </c>
      <c r="F737" s="3">
        <v>12.878</v>
      </c>
    </row>
    <row r="738" spans="1:5" s="3" customFormat="1" ht="30" customHeight="1" thickBot="1">
      <c r="A738" s="50"/>
      <c r="B738" s="72"/>
      <c r="C738" s="20"/>
      <c r="D738" s="29"/>
      <c r="E738" s="21"/>
    </row>
    <row r="739" spans="1:6" s="3" customFormat="1" ht="30" customHeight="1">
      <c r="A739" s="52" t="s">
        <v>307</v>
      </c>
      <c r="B739" s="10" t="s">
        <v>308</v>
      </c>
      <c r="C739" s="11" t="s">
        <v>309</v>
      </c>
      <c r="D739" s="11" t="s">
        <v>819</v>
      </c>
      <c r="E739" s="12">
        <v>11.656</v>
      </c>
      <c r="F739" s="3">
        <v>11.656</v>
      </c>
    </row>
    <row r="740" spans="1:5" s="3" customFormat="1" ht="30" customHeight="1">
      <c r="A740" s="43"/>
      <c r="B740" s="77"/>
      <c r="C740" s="15" t="s">
        <v>310</v>
      </c>
      <c r="D740" s="15"/>
      <c r="E740" s="16"/>
    </row>
    <row r="741" spans="1:5" s="3" customFormat="1" ht="30" customHeight="1">
      <c r="A741" s="43"/>
      <c r="B741" s="77"/>
      <c r="C741" s="15" t="s">
        <v>311</v>
      </c>
      <c r="D741" s="15"/>
      <c r="E741" s="16"/>
    </row>
    <row r="742" spans="1:5" s="3" customFormat="1" ht="30" customHeight="1" thickBot="1">
      <c r="A742" s="50"/>
      <c r="B742" s="72"/>
      <c r="C742" s="20"/>
      <c r="D742" s="20"/>
      <c r="E742" s="21"/>
    </row>
    <row r="743" spans="1:5" s="3" customFormat="1" ht="30" customHeight="1">
      <c r="A743" s="52" t="s">
        <v>312</v>
      </c>
      <c r="B743" s="25" t="s">
        <v>313</v>
      </c>
      <c r="C743" s="11" t="s">
        <v>314</v>
      </c>
      <c r="D743" s="11" t="s">
        <v>819</v>
      </c>
      <c r="E743" s="12">
        <v>8.54</v>
      </c>
    </row>
    <row r="744" spans="1:5" s="3" customFormat="1" ht="30" customHeight="1">
      <c r="A744" s="43"/>
      <c r="B744" s="49" t="s">
        <v>315</v>
      </c>
      <c r="C744" s="15" t="s">
        <v>316</v>
      </c>
      <c r="D744" s="15" t="s">
        <v>820</v>
      </c>
      <c r="E744" s="16">
        <v>1.26</v>
      </c>
    </row>
    <row r="745" spans="1:5" s="3" customFormat="1" ht="30" customHeight="1">
      <c r="A745" s="43"/>
      <c r="B745" s="49" t="s">
        <v>317</v>
      </c>
      <c r="C745" s="15"/>
      <c r="D745" s="15"/>
      <c r="E745" s="16"/>
    </row>
    <row r="746" spans="1:7" s="3" customFormat="1" ht="30" customHeight="1">
      <c r="A746" s="43"/>
      <c r="B746" s="49"/>
      <c r="C746" s="15"/>
      <c r="D746" s="26" t="s">
        <v>506</v>
      </c>
      <c r="E746" s="27">
        <f>SUM(E743:E744)</f>
        <v>9.799999999999999</v>
      </c>
      <c r="F746" s="3">
        <v>9.8</v>
      </c>
      <c r="G746" s="3">
        <v>9.8</v>
      </c>
    </row>
    <row r="747" spans="1:5" s="3" customFormat="1" ht="30" customHeight="1" thickBot="1">
      <c r="A747" s="50"/>
      <c r="B747" s="51"/>
      <c r="C747" s="20"/>
      <c r="D747" s="29"/>
      <c r="E747" s="21"/>
    </row>
    <row r="748" spans="1:7" s="3" customFormat="1" ht="30" customHeight="1">
      <c r="A748" s="52" t="s">
        <v>318</v>
      </c>
      <c r="B748" s="25" t="s">
        <v>319</v>
      </c>
      <c r="C748" s="11" t="s">
        <v>320</v>
      </c>
      <c r="D748" s="11" t="s">
        <v>819</v>
      </c>
      <c r="E748" s="12">
        <v>17.11</v>
      </c>
      <c r="F748" s="3">
        <v>17.11</v>
      </c>
      <c r="G748" s="3">
        <v>17.11</v>
      </c>
    </row>
    <row r="749" spans="1:5" s="3" customFormat="1" ht="30" customHeight="1">
      <c r="A749" s="43"/>
      <c r="B749" s="49" t="s">
        <v>321</v>
      </c>
      <c r="C749" s="15" t="s">
        <v>322</v>
      </c>
      <c r="D749" s="15"/>
      <c r="E749" s="16"/>
    </row>
    <row r="750" spans="1:5" s="3" customFormat="1" ht="30" customHeight="1">
      <c r="A750" s="43"/>
      <c r="B750" s="49" t="s">
        <v>323</v>
      </c>
      <c r="C750" s="15"/>
      <c r="D750" s="15"/>
      <c r="E750" s="80"/>
    </row>
    <row r="751" spans="1:5" s="3" customFormat="1" ht="30" customHeight="1" thickBot="1">
      <c r="A751" s="50"/>
      <c r="B751" s="72"/>
      <c r="C751" s="20"/>
      <c r="D751" s="20"/>
      <c r="E751" s="81"/>
    </row>
    <row r="752" spans="1:6" s="3" customFormat="1" ht="30" customHeight="1">
      <c r="A752" s="52" t="s">
        <v>324</v>
      </c>
      <c r="B752" s="10" t="s">
        <v>325</v>
      </c>
      <c r="C752" s="11" t="s">
        <v>326</v>
      </c>
      <c r="D752" s="11" t="s">
        <v>820</v>
      </c>
      <c r="E752" s="82">
        <v>14.855</v>
      </c>
      <c r="F752" s="3">
        <v>14.855</v>
      </c>
    </row>
    <row r="753" spans="1:5" s="3" customFormat="1" ht="30" customHeight="1">
      <c r="A753" s="43"/>
      <c r="B753" s="77"/>
      <c r="C753" s="15" t="s">
        <v>327</v>
      </c>
      <c r="D753" s="15"/>
      <c r="E753" s="80"/>
    </row>
    <row r="754" spans="1:5" s="3" customFormat="1" ht="30" customHeight="1" thickBot="1">
      <c r="A754" s="50"/>
      <c r="B754" s="72"/>
      <c r="C754" s="20"/>
      <c r="D754" s="20"/>
      <c r="E754" s="21"/>
    </row>
    <row r="755" spans="1:5" s="3" customFormat="1" ht="30" customHeight="1">
      <c r="A755" s="52" t="s">
        <v>328</v>
      </c>
      <c r="B755" s="24" t="s">
        <v>329</v>
      </c>
      <c r="C755" s="32" t="s">
        <v>330</v>
      </c>
      <c r="D755" s="32" t="s">
        <v>820</v>
      </c>
      <c r="E755" s="41">
        <v>8.986</v>
      </c>
    </row>
    <row r="756" spans="1:5" s="3" customFormat="1" ht="30" customHeight="1">
      <c r="A756" s="43"/>
      <c r="B756" s="17"/>
      <c r="C756" s="35" t="s">
        <v>331</v>
      </c>
      <c r="D756" s="35" t="s">
        <v>819</v>
      </c>
      <c r="E756" s="42">
        <v>12.861</v>
      </c>
    </row>
    <row r="757" spans="1:5" s="3" customFormat="1" ht="30" customHeight="1">
      <c r="A757" s="43"/>
      <c r="B757" s="17"/>
      <c r="C757" s="35" t="s">
        <v>332</v>
      </c>
      <c r="D757" s="35"/>
      <c r="E757" s="42"/>
    </row>
    <row r="758" spans="1:6" s="3" customFormat="1" ht="30" customHeight="1">
      <c r="A758" s="43"/>
      <c r="B758" s="17"/>
      <c r="C758" s="35"/>
      <c r="D758" s="26" t="s">
        <v>506</v>
      </c>
      <c r="E758" s="45">
        <f>SUM(E755:E756)</f>
        <v>21.847</v>
      </c>
      <c r="F758" s="3">
        <v>21.847</v>
      </c>
    </row>
    <row r="759" spans="1:5" s="3" customFormat="1" ht="30" customHeight="1" thickBot="1">
      <c r="A759" s="50"/>
      <c r="B759" s="19"/>
      <c r="C759" s="29"/>
      <c r="D759" s="29"/>
      <c r="E759" s="83"/>
    </row>
    <row r="760" spans="1:5" s="3" customFormat="1" ht="30" customHeight="1">
      <c r="A760" s="52" t="s">
        <v>333</v>
      </c>
      <c r="B760" s="10" t="s">
        <v>334</v>
      </c>
      <c r="C760" s="11" t="s">
        <v>335</v>
      </c>
      <c r="D760" s="11" t="s">
        <v>817</v>
      </c>
      <c r="E760" s="12">
        <v>12.109</v>
      </c>
    </row>
    <row r="761" spans="1:6" s="3" customFormat="1" ht="30" customHeight="1">
      <c r="A761" s="69"/>
      <c r="B761" s="55"/>
      <c r="C761" s="58" t="s">
        <v>336</v>
      </c>
      <c r="D761" s="58" t="s">
        <v>815</v>
      </c>
      <c r="E761" s="44">
        <v>12.819</v>
      </c>
      <c r="F761" s="34"/>
    </row>
    <row r="762" spans="1:6" s="3" customFormat="1" ht="30" customHeight="1">
      <c r="A762" s="69"/>
      <c r="B762" s="55"/>
      <c r="C762" s="58" t="s">
        <v>337</v>
      </c>
      <c r="D762" s="58"/>
      <c r="E762" s="44"/>
      <c r="F762" s="34"/>
    </row>
    <row r="763" spans="1:6" s="3" customFormat="1" ht="30" customHeight="1">
      <c r="A763" s="69"/>
      <c r="B763" s="55"/>
      <c r="C763" s="58" t="s">
        <v>338</v>
      </c>
      <c r="D763" s="58"/>
      <c r="E763" s="44"/>
      <c r="F763" s="34"/>
    </row>
    <row r="764" spans="1:6" s="3" customFormat="1" ht="30" customHeight="1">
      <c r="A764" s="69"/>
      <c r="B764" s="55"/>
      <c r="C764" s="58" t="s">
        <v>339</v>
      </c>
      <c r="D764" s="58"/>
      <c r="E764" s="44"/>
      <c r="F764" s="34"/>
    </row>
    <row r="765" spans="1:6" s="3" customFormat="1" ht="30" customHeight="1">
      <c r="A765" s="69"/>
      <c r="B765" s="55"/>
      <c r="C765" s="58"/>
      <c r="D765" s="67" t="s">
        <v>506</v>
      </c>
      <c r="E765" s="84">
        <f>SUM(E760:E761)</f>
        <v>24.928</v>
      </c>
      <c r="F765" s="34">
        <v>24.928</v>
      </c>
    </row>
    <row r="766" spans="1:6" s="3" customFormat="1" ht="30" customHeight="1" thickBot="1">
      <c r="A766" s="70"/>
      <c r="B766" s="56"/>
      <c r="C766" s="60"/>
      <c r="D766" s="60"/>
      <c r="E766" s="40"/>
      <c r="F766" s="34"/>
    </row>
    <row r="767" spans="1:6" s="3" customFormat="1" ht="30" customHeight="1">
      <c r="A767" s="52" t="s">
        <v>340</v>
      </c>
      <c r="B767" s="10" t="s">
        <v>341</v>
      </c>
      <c r="C767" s="11" t="s">
        <v>342</v>
      </c>
      <c r="D767" s="11" t="s">
        <v>819</v>
      </c>
      <c r="E767" s="12">
        <v>21.976</v>
      </c>
      <c r="F767" s="3">
        <v>21.976</v>
      </c>
    </row>
    <row r="768" spans="1:5" s="3" customFormat="1" ht="30" customHeight="1">
      <c r="A768" s="43"/>
      <c r="B768" s="77"/>
      <c r="C768" s="15" t="s">
        <v>343</v>
      </c>
      <c r="D768" s="15"/>
      <c r="E768" s="16"/>
    </row>
    <row r="769" spans="1:5" s="3" customFormat="1" ht="30" customHeight="1">
      <c r="A769" s="43"/>
      <c r="B769" s="77"/>
      <c r="C769" s="15" t="s">
        <v>344</v>
      </c>
      <c r="D769" s="15"/>
      <c r="E769" s="16"/>
    </row>
    <row r="770" spans="1:5" s="3" customFormat="1" ht="30" customHeight="1">
      <c r="A770" s="43"/>
      <c r="B770" s="77"/>
      <c r="C770" s="15" t="s">
        <v>345</v>
      </c>
      <c r="D770" s="15"/>
      <c r="E770" s="16"/>
    </row>
    <row r="771" spans="1:5" s="3" customFormat="1" ht="30" customHeight="1">
      <c r="A771" s="43"/>
      <c r="B771" s="77"/>
      <c r="C771" s="15" t="s">
        <v>346</v>
      </c>
      <c r="D771" s="15"/>
      <c r="E771" s="16"/>
    </row>
    <row r="772" spans="1:5" s="3" customFormat="1" ht="30" customHeight="1">
      <c r="A772" s="43"/>
      <c r="B772" s="77"/>
      <c r="C772" s="15" t="s">
        <v>347</v>
      </c>
      <c r="D772" s="15"/>
      <c r="E772" s="16"/>
    </row>
    <row r="773" spans="1:5" s="3" customFormat="1" ht="30" customHeight="1">
      <c r="A773" s="43"/>
      <c r="B773" s="77"/>
      <c r="C773" s="15" t="s">
        <v>348</v>
      </c>
      <c r="D773" s="15"/>
      <c r="E773" s="16"/>
    </row>
    <row r="774" spans="1:5" s="3" customFormat="1" ht="30" customHeight="1" thickBot="1">
      <c r="A774" s="50"/>
      <c r="B774" s="72"/>
      <c r="C774" s="20"/>
      <c r="D774" s="20"/>
      <c r="E774" s="21"/>
    </row>
    <row r="775" spans="1:7" s="3" customFormat="1" ht="30" customHeight="1">
      <c r="A775" s="52" t="s">
        <v>349</v>
      </c>
      <c r="B775" s="10" t="s">
        <v>350</v>
      </c>
      <c r="C775" s="11" t="s">
        <v>351</v>
      </c>
      <c r="D775" s="11" t="s">
        <v>813</v>
      </c>
      <c r="E775" s="12">
        <v>8.17</v>
      </c>
      <c r="F775" s="3">
        <v>8.17</v>
      </c>
      <c r="G775" s="3">
        <v>7.06</v>
      </c>
    </row>
    <row r="776" spans="1:5" s="3" customFormat="1" ht="30" customHeight="1">
      <c r="A776" s="43"/>
      <c r="B776" s="77" t="s">
        <v>352</v>
      </c>
      <c r="C776" s="15" t="s">
        <v>353</v>
      </c>
      <c r="D776" s="15"/>
      <c r="E776" s="16"/>
    </row>
    <row r="777" spans="1:5" s="3" customFormat="1" ht="30" customHeight="1">
      <c r="A777" s="43"/>
      <c r="B777" s="49" t="s">
        <v>438</v>
      </c>
      <c r="C777" s="15"/>
      <c r="D777" s="15"/>
      <c r="E777" s="16"/>
    </row>
    <row r="778" spans="1:5" s="3" customFormat="1" ht="30" customHeight="1">
      <c r="A778" s="43"/>
      <c r="B778" s="49" t="s">
        <v>437</v>
      </c>
      <c r="C778" s="15"/>
      <c r="D778" s="15"/>
      <c r="E778" s="16"/>
    </row>
    <row r="779" spans="1:5" s="3" customFormat="1" ht="30" customHeight="1">
      <c r="A779" s="43"/>
      <c r="B779" s="49" t="s">
        <v>877</v>
      </c>
      <c r="C779" s="15"/>
      <c r="D779" s="15"/>
      <c r="E779" s="16"/>
    </row>
    <row r="780" spans="1:5" s="3" customFormat="1" ht="30" customHeight="1" thickBot="1">
      <c r="A780" s="50"/>
      <c r="B780" s="72"/>
      <c r="C780" s="20"/>
      <c r="D780" s="20"/>
      <c r="E780" s="21"/>
    </row>
    <row r="781" spans="1:5" s="3" customFormat="1" ht="30" customHeight="1">
      <c r="A781" s="52" t="s">
        <v>354</v>
      </c>
      <c r="B781" s="10" t="s">
        <v>355</v>
      </c>
      <c r="C781" s="11" t="s">
        <v>356</v>
      </c>
      <c r="D781" s="11" t="s">
        <v>812</v>
      </c>
      <c r="E781" s="12">
        <v>4.713</v>
      </c>
    </row>
    <row r="782" spans="1:5" s="3" customFormat="1" ht="30" customHeight="1">
      <c r="A782" s="43"/>
      <c r="B782" s="77"/>
      <c r="C782" s="15" t="s">
        <v>357</v>
      </c>
      <c r="D782" s="15" t="s">
        <v>813</v>
      </c>
      <c r="E782" s="16">
        <v>14.784</v>
      </c>
    </row>
    <row r="783" spans="1:5" s="3" customFormat="1" ht="30" customHeight="1">
      <c r="A783" s="43"/>
      <c r="B783" s="77"/>
      <c r="C783" s="15"/>
      <c r="D783" s="15"/>
      <c r="E783" s="16"/>
    </row>
    <row r="784" spans="1:6" s="3" customFormat="1" ht="30" customHeight="1">
      <c r="A784" s="43"/>
      <c r="B784" s="77"/>
      <c r="C784" s="15"/>
      <c r="D784" s="26" t="s">
        <v>506</v>
      </c>
      <c r="E784" s="27">
        <f>SUM(E781:E782)</f>
        <v>19.497</v>
      </c>
      <c r="F784" s="3">
        <v>19.497</v>
      </c>
    </row>
    <row r="785" spans="1:5" s="3" customFormat="1" ht="30" customHeight="1" thickBot="1">
      <c r="A785" s="50"/>
      <c r="B785" s="72"/>
      <c r="C785" s="20"/>
      <c r="D785" s="29"/>
      <c r="E785" s="21"/>
    </row>
    <row r="786" spans="1:5" s="3" customFormat="1" ht="30" customHeight="1">
      <c r="A786" s="52" t="s">
        <v>358</v>
      </c>
      <c r="B786" s="10" t="s">
        <v>71</v>
      </c>
      <c r="C786" s="11"/>
      <c r="D786" s="11"/>
      <c r="E786" s="12"/>
    </row>
    <row r="787" spans="1:5" s="3" customFormat="1" ht="30" customHeight="1" thickBot="1">
      <c r="A787" s="50"/>
      <c r="B787" s="72"/>
      <c r="C787" s="20"/>
      <c r="D787" s="20"/>
      <c r="E787" s="21"/>
    </row>
    <row r="788" spans="1:7" s="3" customFormat="1" ht="30" customHeight="1">
      <c r="A788" s="52" t="s">
        <v>359</v>
      </c>
      <c r="B788" s="25" t="s">
        <v>360</v>
      </c>
      <c r="C788" s="11" t="s">
        <v>361</v>
      </c>
      <c r="D788" s="11" t="s">
        <v>821</v>
      </c>
      <c r="E788" s="12">
        <v>4</v>
      </c>
      <c r="F788" s="3">
        <v>4</v>
      </c>
      <c r="G788" s="3">
        <v>4</v>
      </c>
    </row>
    <row r="789" spans="1:5" s="3" customFormat="1" ht="30" customHeight="1">
      <c r="A789" s="43"/>
      <c r="B789" s="77"/>
      <c r="C789" s="15" t="s">
        <v>362</v>
      </c>
      <c r="D789" s="15"/>
      <c r="E789" s="16"/>
    </row>
    <row r="790" spans="1:5" s="3" customFormat="1" ht="30" customHeight="1" thickBot="1">
      <c r="A790" s="50"/>
      <c r="B790" s="72"/>
      <c r="C790" s="20"/>
      <c r="D790" s="20"/>
      <c r="E790" s="21"/>
    </row>
    <row r="791" spans="1:7" s="3" customFormat="1" ht="30" customHeight="1">
      <c r="A791" s="52" t="s">
        <v>363</v>
      </c>
      <c r="B791" s="10" t="s">
        <v>364</v>
      </c>
      <c r="C791" s="11" t="s">
        <v>365</v>
      </c>
      <c r="D791" s="11" t="s">
        <v>821</v>
      </c>
      <c r="E791" s="12">
        <v>5.415</v>
      </c>
      <c r="F791" s="3">
        <v>5.415</v>
      </c>
      <c r="G791" s="3">
        <v>2.27</v>
      </c>
    </row>
    <row r="792" spans="1:5" s="3" customFormat="1" ht="30" customHeight="1">
      <c r="A792" s="43"/>
      <c r="B792" s="77" t="s">
        <v>366</v>
      </c>
      <c r="C792" s="15" t="s">
        <v>632</v>
      </c>
      <c r="D792" s="15"/>
      <c r="E792" s="16"/>
    </row>
    <row r="793" spans="1:5" s="3" customFormat="1" ht="30" customHeight="1">
      <c r="A793" s="43"/>
      <c r="B793" s="49" t="s">
        <v>367</v>
      </c>
      <c r="C793" s="15"/>
      <c r="D793" s="15"/>
      <c r="E793" s="16"/>
    </row>
    <row r="794" spans="1:5" s="3" customFormat="1" ht="30" customHeight="1" thickBot="1">
      <c r="A794" s="50"/>
      <c r="B794" s="72"/>
      <c r="C794" s="20"/>
      <c r="D794" s="20"/>
      <c r="E794" s="21"/>
    </row>
    <row r="795" spans="1:7" s="3" customFormat="1" ht="30" customHeight="1">
      <c r="A795" s="52" t="s">
        <v>368</v>
      </c>
      <c r="B795" s="25" t="s">
        <v>369</v>
      </c>
      <c r="C795" s="11" t="s">
        <v>370</v>
      </c>
      <c r="D795" s="11" t="s">
        <v>821</v>
      </c>
      <c r="E795" s="12">
        <v>4.45</v>
      </c>
      <c r="F795" s="3">
        <v>4.45</v>
      </c>
      <c r="G795" s="3">
        <v>4.45</v>
      </c>
    </row>
    <row r="796" spans="1:5" s="3" customFormat="1" ht="30" customHeight="1">
      <c r="A796" s="43"/>
      <c r="B796" s="77"/>
      <c r="C796" s="15" t="s">
        <v>371</v>
      </c>
      <c r="D796" s="15"/>
      <c r="E796" s="16"/>
    </row>
    <row r="797" spans="1:5" s="3" customFormat="1" ht="30" customHeight="1" thickBot="1">
      <c r="A797" s="50"/>
      <c r="B797" s="72"/>
      <c r="C797" s="20"/>
      <c r="D797" s="20"/>
      <c r="E797" s="21"/>
    </row>
    <row r="798" spans="1:5" s="3" customFormat="1" ht="30" customHeight="1">
      <c r="A798" s="52" t="s">
        <v>372</v>
      </c>
      <c r="B798" s="10" t="s">
        <v>71</v>
      </c>
      <c r="C798" s="11"/>
      <c r="D798" s="11"/>
      <c r="E798" s="12"/>
    </row>
    <row r="799" spans="1:5" s="3" customFormat="1" ht="30" customHeight="1" thickBot="1">
      <c r="A799" s="50"/>
      <c r="B799" s="72"/>
      <c r="C799" s="20"/>
      <c r="D799" s="20"/>
      <c r="E799" s="21"/>
    </row>
    <row r="800" spans="1:7" s="3" customFormat="1" ht="30" customHeight="1">
      <c r="A800" s="52" t="s">
        <v>373</v>
      </c>
      <c r="B800" s="10" t="s">
        <v>374</v>
      </c>
      <c r="C800" s="11" t="s">
        <v>375</v>
      </c>
      <c r="D800" s="11" t="s">
        <v>821</v>
      </c>
      <c r="E800" s="12">
        <v>1.59</v>
      </c>
      <c r="F800" s="3">
        <v>1.59</v>
      </c>
      <c r="G800" s="3">
        <v>1.59</v>
      </c>
    </row>
    <row r="801" spans="1:5" s="3" customFormat="1" ht="30" customHeight="1">
      <c r="A801" s="43"/>
      <c r="B801" s="49" t="s">
        <v>376</v>
      </c>
      <c r="C801" s="15" t="s">
        <v>377</v>
      </c>
      <c r="D801" s="15"/>
      <c r="E801" s="16"/>
    </row>
    <row r="802" spans="1:5" s="3" customFormat="1" ht="30" customHeight="1" thickBot="1">
      <c r="A802" s="50"/>
      <c r="B802" s="72"/>
      <c r="C802" s="20"/>
      <c r="D802" s="20"/>
      <c r="E802" s="21"/>
    </row>
    <row r="803" spans="1:6" s="3" customFormat="1" ht="30" customHeight="1">
      <c r="A803" s="52" t="s">
        <v>378</v>
      </c>
      <c r="B803" s="24" t="s">
        <v>379</v>
      </c>
      <c r="C803" s="32" t="s">
        <v>380</v>
      </c>
      <c r="D803" s="32" t="s">
        <v>819</v>
      </c>
      <c r="E803" s="41">
        <v>3.345</v>
      </c>
      <c r="F803" s="3">
        <v>3.345</v>
      </c>
    </row>
    <row r="804" spans="1:5" s="3" customFormat="1" ht="30" customHeight="1">
      <c r="A804" s="43"/>
      <c r="B804" s="17"/>
      <c r="C804" s="35" t="s">
        <v>381</v>
      </c>
      <c r="D804" s="35"/>
      <c r="E804" s="42"/>
    </row>
    <row r="805" spans="1:5" s="3" customFormat="1" ht="30" customHeight="1" thickBot="1">
      <c r="A805" s="50"/>
      <c r="B805" s="19"/>
      <c r="C805" s="29"/>
      <c r="D805" s="29"/>
      <c r="E805" s="40"/>
    </row>
    <row r="806" spans="1:7" s="3" customFormat="1" ht="30" customHeight="1">
      <c r="A806" s="52" t="s">
        <v>382</v>
      </c>
      <c r="B806" s="25" t="s">
        <v>383</v>
      </c>
      <c r="C806" s="11" t="s">
        <v>384</v>
      </c>
      <c r="D806" s="11" t="s">
        <v>821</v>
      </c>
      <c r="E806" s="12">
        <v>2.9</v>
      </c>
      <c r="F806" s="3">
        <v>2.9</v>
      </c>
      <c r="G806" s="3">
        <v>2.9</v>
      </c>
    </row>
    <row r="807" spans="1:5" s="3" customFormat="1" ht="30" customHeight="1">
      <c r="A807" s="43"/>
      <c r="B807" s="77"/>
      <c r="C807" s="15" t="s">
        <v>385</v>
      </c>
      <c r="D807" s="15"/>
      <c r="E807" s="16"/>
    </row>
    <row r="808" spans="1:5" s="3" customFormat="1" ht="30" customHeight="1" thickBot="1">
      <c r="A808" s="50"/>
      <c r="B808" s="72"/>
      <c r="C808" s="20"/>
      <c r="D808" s="20"/>
      <c r="E808" s="21"/>
    </row>
    <row r="809" spans="1:6" s="3" customFormat="1" ht="30" customHeight="1">
      <c r="A809" s="52" t="s">
        <v>386</v>
      </c>
      <c r="B809" s="10" t="s">
        <v>387</v>
      </c>
      <c r="C809" s="11" t="s">
        <v>388</v>
      </c>
      <c r="D809" s="11" t="s">
        <v>819</v>
      </c>
      <c r="E809" s="12">
        <v>10.085</v>
      </c>
      <c r="F809" s="3">
        <v>10.085</v>
      </c>
    </row>
    <row r="810" spans="1:5" s="3" customFormat="1" ht="30" customHeight="1">
      <c r="A810" s="43"/>
      <c r="B810" s="77"/>
      <c r="C810" s="15" t="s">
        <v>389</v>
      </c>
      <c r="D810" s="15"/>
      <c r="E810" s="16"/>
    </row>
    <row r="811" spans="1:5" s="3" customFormat="1" ht="30" customHeight="1">
      <c r="A811" s="43"/>
      <c r="B811" s="77"/>
      <c r="C811" s="15"/>
      <c r="D811" s="15"/>
      <c r="E811" s="16"/>
    </row>
    <row r="812" spans="1:5" s="3" customFormat="1" ht="30" customHeight="1" thickBot="1">
      <c r="A812" s="50"/>
      <c r="B812" s="72"/>
      <c r="C812" s="20"/>
      <c r="D812" s="20"/>
      <c r="E812" s="21"/>
    </row>
    <row r="813" spans="1:7" s="3" customFormat="1" ht="30" customHeight="1">
      <c r="A813" s="52" t="s">
        <v>390</v>
      </c>
      <c r="B813" s="10" t="s">
        <v>391</v>
      </c>
      <c r="C813" s="11" t="s">
        <v>392</v>
      </c>
      <c r="D813" s="11" t="s">
        <v>819</v>
      </c>
      <c r="E813" s="12">
        <v>13.726</v>
      </c>
      <c r="F813" s="3">
        <v>13.726</v>
      </c>
      <c r="G813" s="3">
        <v>6.36</v>
      </c>
    </row>
    <row r="814" spans="1:5" s="3" customFormat="1" ht="30" customHeight="1">
      <c r="A814" s="43"/>
      <c r="B814" s="49" t="s">
        <v>393</v>
      </c>
      <c r="C814" s="15" t="s">
        <v>394</v>
      </c>
      <c r="D814" s="15"/>
      <c r="E814" s="16"/>
    </row>
    <row r="815" spans="1:5" s="3" customFormat="1" ht="30" customHeight="1">
      <c r="A815" s="43"/>
      <c r="B815" s="49" t="s">
        <v>395</v>
      </c>
      <c r="C815" s="15"/>
      <c r="D815" s="15"/>
      <c r="E815" s="16"/>
    </row>
    <row r="816" spans="1:5" s="3" customFormat="1" ht="30" customHeight="1" thickBot="1">
      <c r="A816" s="50"/>
      <c r="B816" s="51"/>
      <c r="C816" s="20"/>
      <c r="D816" s="20"/>
      <c r="E816" s="21"/>
    </row>
    <row r="817" spans="1:6" s="3" customFormat="1" ht="30" customHeight="1">
      <c r="A817" s="52" t="s">
        <v>396</v>
      </c>
      <c r="B817" s="10" t="s">
        <v>397</v>
      </c>
      <c r="C817" s="11" t="s">
        <v>398</v>
      </c>
      <c r="D817" s="11" t="s">
        <v>819</v>
      </c>
      <c r="E817" s="12">
        <v>17.327</v>
      </c>
      <c r="F817" s="3">
        <v>17.327</v>
      </c>
    </row>
    <row r="818" spans="1:5" s="3" customFormat="1" ht="30" customHeight="1">
      <c r="A818" s="43"/>
      <c r="B818" s="77"/>
      <c r="C818" s="15" t="s">
        <v>399</v>
      </c>
      <c r="D818" s="15"/>
      <c r="E818" s="16"/>
    </row>
    <row r="819" spans="1:5" s="3" customFormat="1" ht="30" customHeight="1">
      <c r="A819" s="43"/>
      <c r="B819" s="77"/>
      <c r="C819" s="15" t="s">
        <v>400</v>
      </c>
      <c r="D819" s="15"/>
      <c r="E819" s="16"/>
    </row>
    <row r="820" spans="1:5" s="3" customFormat="1" ht="30" customHeight="1">
      <c r="A820" s="43"/>
      <c r="B820" s="77"/>
      <c r="C820" s="15" t="s">
        <v>401</v>
      </c>
      <c r="D820" s="15"/>
      <c r="E820" s="16"/>
    </row>
    <row r="821" spans="1:5" s="3" customFormat="1" ht="30" customHeight="1">
      <c r="A821" s="43"/>
      <c r="B821" s="77"/>
      <c r="C821" s="15"/>
      <c r="D821" s="15"/>
      <c r="E821" s="16"/>
    </row>
    <row r="822" spans="1:5" s="3" customFormat="1" ht="30" customHeight="1" thickBot="1">
      <c r="A822" s="50"/>
      <c r="B822" s="72"/>
      <c r="C822" s="20"/>
      <c r="D822" s="20"/>
      <c r="E822" s="21"/>
    </row>
    <row r="823" spans="1:7" s="3" customFormat="1" ht="30" customHeight="1">
      <c r="A823" s="52" t="s">
        <v>402</v>
      </c>
      <c r="B823" s="10" t="s">
        <v>403</v>
      </c>
      <c r="C823" s="11" t="s">
        <v>404</v>
      </c>
      <c r="D823" s="11" t="s">
        <v>819</v>
      </c>
      <c r="E823" s="12">
        <v>10.192</v>
      </c>
      <c r="F823" s="3">
        <v>10.192</v>
      </c>
      <c r="G823" s="3">
        <v>4.68</v>
      </c>
    </row>
    <row r="824" spans="1:5" s="3" customFormat="1" ht="30" customHeight="1">
      <c r="A824" s="43"/>
      <c r="B824" s="49" t="s">
        <v>985</v>
      </c>
      <c r="C824" s="15" t="s">
        <v>405</v>
      </c>
      <c r="D824" s="15"/>
      <c r="E824" s="16"/>
    </row>
    <row r="825" spans="1:5" s="3" customFormat="1" ht="30" customHeight="1">
      <c r="A825" s="43"/>
      <c r="B825" s="77"/>
      <c r="C825" s="15"/>
      <c r="D825" s="15"/>
      <c r="E825" s="16"/>
    </row>
    <row r="826" spans="1:5" s="3" customFormat="1" ht="30" customHeight="1" thickBot="1">
      <c r="A826" s="50"/>
      <c r="B826" s="72"/>
      <c r="C826" s="20"/>
      <c r="D826" s="20"/>
      <c r="E826" s="21"/>
    </row>
    <row r="827" spans="1:7" s="3" customFormat="1" ht="30" customHeight="1">
      <c r="A827" s="52" t="s">
        <v>406</v>
      </c>
      <c r="B827" s="25" t="s">
        <v>407</v>
      </c>
      <c r="C827" s="11" t="s">
        <v>408</v>
      </c>
      <c r="D827" s="11" t="s">
        <v>819</v>
      </c>
      <c r="E827" s="12">
        <v>3.58</v>
      </c>
      <c r="F827" s="3">
        <v>3.58</v>
      </c>
      <c r="G827" s="3">
        <v>3.58</v>
      </c>
    </row>
    <row r="828" spans="1:5" s="3" customFormat="1" ht="30" customHeight="1">
      <c r="A828" s="43"/>
      <c r="B828" s="49"/>
      <c r="C828" s="15" t="s">
        <v>409</v>
      </c>
      <c r="D828" s="15"/>
      <c r="E828" s="16"/>
    </row>
    <row r="829" spans="1:5" s="3" customFormat="1" ht="30" customHeight="1" thickBot="1">
      <c r="A829" s="50"/>
      <c r="B829" s="51"/>
      <c r="C829" s="20"/>
      <c r="D829" s="20"/>
      <c r="E829" s="21"/>
    </row>
    <row r="830" spans="1:7" s="3" customFormat="1" ht="30" customHeight="1">
      <c r="A830" s="52" t="s">
        <v>410</v>
      </c>
      <c r="B830" s="25" t="s">
        <v>411</v>
      </c>
      <c r="C830" s="11" t="s">
        <v>412</v>
      </c>
      <c r="D830" s="11" t="s">
        <v>819</v>
      </c>
      <c r="E830" s="12">
        <v>5.77</v>
      </c>
      <c r="F830" s="3">
        <v>5.77</v>
      </c>
      <c r="G830" s="3">
        <v>5.77</v>
      </c>
    </row>
    <row r="831" spans="1:5" s="3" customFormat="1" ht="30" customHeight="1">
      <c r="A831" s="43"/>
      <c r="B831" s="49" t="s">
        <v>413</v>
      </c>
      <c r="C831" s="15" t="s">
        <v>414</v>
      </c>
      <c r="D831" s="15"/>
      <c r="E831" s="16"/>
    </row>
    <row r="832" spans="1:5" s="3" customFormat="1" ht="30" customHeight="1" thickBot="1">
      <c r="A832" s="50"/>
      <c r="B832" s="51"/>
      <c r="C832" s="20"/>
      <c r="D832" s="20"/>
      <c r="E832" s="21"/>
    </row>
    <row r="833" spans="1:7" s="3" customFormat="1" ht="30" customHeight="1">
      <c r="A833" s="52" t="s">
        <v>415</v>
      </c>
      <c r="B833" s="10" t="s">
        <v>416</v>
      </c>
      <c r="C833" s="11" t="s">
        <v>417</v>
      </c>
      <c r="D833" s="11" t="s">
        <v>819</v>
      </c>
      <c r="E833" s="12">
        <v>14.222</v>
      </c>
      <c r="F833" s="3">
        <v>14.222</v>
      </c>
      <c r="G833" s="3">
        <v>8</v>
      </c>
    </row>
    <row r="834" spans="1:5" s="3" customFormat="1" ht="30" customHeight="1">
      <c r="A834" s="43"/>
      <c r="B834" s="49" t="s">
        <v>418</v>
      </c>
      <c r="C834" s="15" t="s">
        <v>272</v>
      </c>
      <c r="D834" s="15"/>
      <c r="E834" s="16"/>
    </row>
    <row r="835" spans="1:5" s="3" customFormat="1" ht="30" customHeight="1">
      <c r="A835" s="43"/>
      <c r="B835" s="49" t="s">
        <v>270</v>
      </c>
      <c r="C835" s="15"/>
      <c r="D835" s="15"/>
      <c r="E835" s="16"/>
    </row>
    <row r="836" spans="1:5" s="3" customFormat="1" ht="30" customHeight="1" thickBot="1">
      <c r="A836" s="50"/>
      <c r="B836" s="72"/>
      <c r="C836" s="20"/>
      <c r="D836" s="20"/>
      <c r="E836" s="21"/>
    </row>
    <row r="837" spans="1:6" s="3" customFormat="1" ht="30" customHeight="1">
      <c r="A837" s="52" t="s">
        <v>419</v>
      </c>
      <c r="B837" s="10" t="s">
        <v>128</v>
      </c>
      <c r="C837" s="11" t="s">
        <v>420</v>
      </c>
      <c r="D837" s="11" t="s">
        <v>819</v>
      </c>
      <c r="E837" s="12">
        <v>1.339</v>
      </c>
      <c r="F837" s="3">
        <v>1.339</v>
      </c>
    </row>
    <row r="838" spans="1:5" s="3" customFormat="1" ht="30" customHeight="1">
      <c r="A838" s="43"/>
      <c r="B838" s="77"/>
      <c r="C838" s="15" t="s">
        <v>421</v>
      </c>
      <c r="D838" s="15"/>
      <c r="E838" s="16"/>
    </row>
    <row r="839" spans="1:5" s="3" customFormat="1" ht="30" customHeight="1" thickBot="1">
      <c r="A839" s="50"/>
      <c r="B839" s="72"/>
      <c r="C839" s="20"/>
      <c r="D839" s="20"/>
      <c r="E839" s="21"/>
    </row>
    <row r="840" spans="1:5" s="3" customFormat="1" ht="30" customHeight="1">
      <c r="A840" s="52" t="s">
        <v>422</v>
      </c>
      <c r="B840" s="10" t="s">
        <v>71</v>
      </c>
      <c r="C840" s="11"/>
      <c r="D840" s="11"/>
      <c r="E840" s="12"/>
    </row>
    <row r="841" spans="1:5" s="3" customFormat="1" ht="30" customHeight="1" thickBot="1">
      <c r="A841" s="50"/>
      <c r="B841" s="72"/>
      <c r="C841" s="20"/>
      <c r="D841" s="20"/>
      <c r="E841" s="21"/>
    </row>
    <row r="842" spans="1:6" s="3" customFormat="1" ht="30" customHeight="1">
      <c r="A842" s="52" t="s">
        <v>423</v>
      </c>
      <c r="B842" s="10" t="s">
        <v>128</v>
      </c>
      <c r="C842" s="11" t="s">
        <v>424</v>
      </c>
      <c r="D842" s="11" t="s">
        <v>819</v>
      </c>
      <c r="E842" s="12">
        <v>5.802</v>
      </c>
      <c r="F842" s="3">
        <v>5.802</v>
      </c>
    </row>
    <row r="843" spans="1:5" s="3" customFormat="1" ht="30" customHeight="1">
      <c r="A843" s="43"/>
      <c r="B843" s="77"/>
      <c r="C843" s="15" t="s">
        <v>425</v>
      </c>
      <c r="D843" s="15"/>
      <c r="E843" s="16"/>
    </row>
    <row r="844" spans="1:5" s="3" customFormat="1" ht="30" customHeight="1" thickBot="1">
      <c r="A844" s="50"/>
      <c r="B844" s="72"/>
      <c r="C844" s="20"/>
      <c r="D844" s="20"/>
      <c r="E844" s="21"/>
    </row>
    <row r="845" spans="1:5" s="3" customFormat="1" ht="30" customHeight="1">
      <c r="A845" s="52" t="s">
        <v>426</v>
      </c>
      <c r="B845" s="24" t="s">
        <v>71</v>
      </c>
      <c r="C845" s="32"/>
      <c r="D845" s="32"/>
      <c r="E845" s="41"/>
    </row>
    <row r="846" spans="1:5" s="3" customFormat="1" ht="30" customHeight="1" thickBot="1">
      <c r="A846" s="50"/>
      <c r="B846" s="19"/>
      <c r="C846" s="29"/>
      <c r="D846" s="29"/>
      <c r="E846" s="40"/>
    </row>
    <row r="847" spans="1:7" s="3" customFormat="1" ht="30" customHeight="1">
      <c r="A847" s="52" t="s">
        <v>427</v>
      </c>
      <c r="B847" s="25" t="s">
        <v>428</v>
      </c>
      <c r="C847" s="11" t="s">
        <v>429</v>
      </c>
      <c r="D847" s="11" t="s">
        <v>819</v>
      </c>
      <c r="E847" s="12">
        <v>4.1</v>
      </c>
      <c r="F847" s="3">
        <v>4.1</v>
      </c>
      <c r="G847" s="3">
        <v>4.1</v>
      </c>
    </row>
    <row r="848" spans="1:5" s="3" customFormat="1" ht="30" customHeight="1">
      <c r="A848" s="43"/>
      <c r="B848" s="77"/>
      <c r="C848" s="15" t="s">
        <v>430</v>
      </c>
      <c r="D848" s="15"/>
      <c r="E848" s="16"/>
    </row>
    <row r="849" spans="1:5" s="3" customFormat="1" ht="30" customHeight="1" thickBot="1">
      <c r="A849" s="50"/>
      <c r="B849" s="72"/>
      <c r="C849" s="20"/>
      <c r="D849" s="20"/>
      <c r="E849" s="21"/>
    </row>
    <row r="850" spans="1:5" s="3" customFormat="1" ht="30" customHeight="1">
      <c r="A850" s="52" t="s">
        <v>431</v>
      </c>
      <c r="B850" s="10" t="s">
        <v>432</v>
      </c>
      <c r="C850" s="11" t="s">
        <v>433</v>
      </c>
      <c r="D850" s="11" t="s">
        <v>819</v>
      </c>
      <c r="E850" s="12">
        <v>4.8</v>
      </c>
    </row>
    <row r="851" spans="1:5" s="3" customFormat="1" ht="30" customHeight="1">
      <c r="A851" s="43"/>
      <c r="B851" s="77" t="s">
        <v>434</v>
      </c>
      <c r="C851" s="15" t="s">
        <v>435</v>
      </c>
      <c r="D851" s="15" t="s">
        <v>813</v>
      </c>
      <c r="E851" s="16">
        <v>13.986</v>
      </c>
    </row>
    <row r="852" spans="1:5" s="3" customFormat="1" ht="30" customHeight="1">
      <c r="A852" s="43"/>
      <c r="B852" s="49" t="s">
        <v>436</v>
      </c>
      <c r="C852" s="15"/>
      <c r="D852" s="15"/>
      <c r="E852" s="16"/>
    </row>
    <row r="853" spans="1:7" s="3" customFormat="1" ht="30" customHeight="1">
      <c r="A853" s="43"/>
      <c r="B853" s="49" t="s">
        <v>439</v>
      </c>
      <c r="C853" s="15"/>
      <c r="D853" s="36"/>
      <c r="E853" s="37"/>
      <c r="F853" s="3">
        <v>18.786</v>
      </c>
      <c r="G853" s="3">
        <v>10.47</v>
      </c>
    </row>
    <row r="854" spans="1:5" s="3" customFormat="1" ht="30" customHeight="1">
      <c r="A854" s="43"/>
      <c r="B854" s="49" t="s">
        <v>440</v>
      </c>
      <c r="C854" s="15"/>
      <c r="D854" s="78" t="s">
        <v>506</v>
      </c>
      <c r="E854" s="16">
        <f>SUM(E850:E851)</f>
        <v>18.786</v>
      </c>
    </row>
    <row r="855" spans="1:5" s="3" customFormat="1" ht="30" customHeight="1" thickBot="1">
      <c r="A855" s="50"/>
      <c r="B855" s="72"/>
      <c r="C855" s="20"/>
      <c r="D855" s="20"/>
      <c r="E855" s="21"/>
    </row>
    <row r="856" spans="1:7" s="3" customFormat="1" ht="30" customHeight="1">
      <c r="A856" s="52" t="s">
        <v>441</v>
      </c>
      <c r="B856" s="10" t="s">
        <v>442</v>
      </c>
      <c r="C856" s="11" t="s">
        <v>138</v>
      </c>
      <c r="D856" s="11" t="s">
        <v>819</v>
      </c>
      <c r="E856" s="12">
        <v>1.822</v>
      </c>
      <c r="F856" s="3">
        <v>1.822</v>
      </c>
      <c r="G856" s="3">
        <v>1.822</v>
      </c>
    </row>
    <row r="857" spans="1:5" s="3" customFormat="1" ht="30" customHeight="1">
      <c r="A857" s="43"/>
      <c r="B857" s="49" t="s">
        <v>271</v>
      </c>
      <c r="C857" s="15" t="s">
        <v>443</v>
      </c>
      <c r="D857" s="15"/>
      <c r="E857" s="16"/>
    </row>
    <row r="858" spans="1:5" s="3" customFormat="1" ht="30" customHeight="1" thickBot="1">
      <c r="A858" s="50"/>
      <c r="B858" s="51"/>
      <c r="C858" s="20"/>
      <c r="D858" s="20"/>
      <c r="E858" s="21"/>
    </row>
    <row r="859" spans="1:6" s="3" customFormat="1" ht="30" customHeight="1">
      <c r="A859" s="52" t="s">
        <v>444</v>
      </c>
      <c r="B859" s="10" t="s">
        <v>445</v>
      </c>
      <c r="C859" s="11" t="s">
        <v>446</v>
      </c>
      <c r="D859" s="11" t="s">
        <v>813</v>
      </c>
      <c r="E859" s="12">
        <v>10.382</v>
      </c>
      <c r="F859" s="3">
        <v>10.382</v>
      </c>
    </row>
    <row r="860" spans="1:5" s="3" customFormat="1" ht="30" customHeight="1">
      <c r="A860" s="43"/>
      <c r="B860" s="77"/>
      <c r="C860" s="15" t="s">
        <v>447</v>
      </c>
      <c r="D860" s="15"/>
      <c r="E860" s="16"/>
    </row>
    <row r="861" spans="1:5" s="3" customFormat="1" ht="30" customHeight="1">
      <c r="A861" s="43"/>
      <c r="B861" s="77"/>
      <c r="C861" s="15" t="s">
        <v>448</v>
      </c>
      <c r="D861" s="15"/>
      <c r="E861" s="16"/>
    </row>
    <row r="862" spans="1:5" s="3" customFormat="1" ht="30" customHeight="1">
      <c r="A862" s="43"/>
      <c r="B862" s="77"/>
      <c r="C862" s="15" t="s">
        <v>449</v>
      </c>
      <c r="D862" s="15"/>
      <c r="E862" s="16"/>
    </row>
    <row r="863" spans="1:5" s="3" customFormat="1" ht="30" customHeight="1" thickBot="1">
      <c r="A863" s="50"/>
      <c r="B863" s="72"/>
      <c r="C863" s="20"/>
      <c r="D863" s="20"/>
      <c r="E863" s="21"/>
    </row>
    <row r="864" spans="1:6" s="3" customFormat="1" ht="30" customHeight="1">
      <c r="A864" s="52" t="s">
        <v>450</v>
      </c>
      <c r="B864" s="10" t="s">
        <v>451</v>
      </c>
      <c r="C864" s="11" t="s">
        <v>452</v>
      </c>
      <c r="D864" s="11" t="s">
        <v>813</v>
      </c>
      <c r="E864" s="12">
        <v>4.379</v>
      </c>
      <c r="F864" s="3">
        <v>4.379</v>
      </c>
    </row>
    <row r="865" spans="1:5" s="3" customFormat="1" ht="30" customHeight="1">
      <c r="A865" s="43"/>
      <c r="B865" s="77"/>
      <c r="C865" s="15" t="s">
        <v>453</v>
      </c>
      <c r="D865" s="15"/>
      <c r="E865" s="16"/>
    </row>
    <row r="866" spans="1:5" s="3" customFormat="1" ht="30" customHeight="1" thickBot="1">
      <c r="A866" s="50"/>
      <c r="B866" s="72"/>
      <c r="C866" s="20"/>
      <c r="D866" s="20"/>
      <c r="E866" s="21"/>
    </row>
    <row r="867" spans="1:6" s="3" customFormat="1" ht="30" customHeight="1">
      <c r="A867" s="52" t="s">
        <v>454</v>
      </c>
      <c r="B867" s="10" t="s">
        <v>455</v>
      </c>
      <c r="C867" s="11" t="s">
        <v>456</v>
      </c>
      <c r="D867" s="11" t="s">
        <v>813</v>
      </c>
      <c r="E867" s="12">
        <v>1.181</v>
      </c>
      <c r="F867" s="3">
        <v>1.181</v>
      </c>
    </row>
    <row r="868" spans="1:5" s="3" customFormat="1" ht="30" customHeight="1">
      <c r="A868" s="43"/>
      <c r="B868" s="77"/>
      <c r="C868" s="15" t="s">
        <v>377</v>
      </c>
      <c r="D868" s="15"/>
      <c r="E868" s="16"/>
    </row>
    <row r="869" spans="1:5" s="3" customFormat="1" ht="30" customHeight="1" thickBot="1">
      <c r="A869" s="50"/>
      <c r="B869" s="72"/>
      <c r="C869" s="20"/>
      <c r="D869" s="20"/>
      <c r="E869" s="21"/>
    </row>
    <row r="870" spans="1:6" s="3" customFormat="1" ht="30" customHeight="1">
      <c r="A870" s="52" t="s">
        <v>457</v>
      </c>
      <c r="B870" s="10" t="s">
        <v>458</v>
      </c>
      <c r="C870" s="11" t="s">
        <v>459</v>
      </c>
      <c r="D870" s="11" t="s">
        <v>819</v>
      </c>
      <c r="E870" s="12">
        <v>6.172</v>
      </c>
      <c r="F870" s="3">
        <v>6.172</v>
      </c>
    </row>
    <row r="871" spans="1:5" s="3" customFormat="1" ht="30" customHeight="1">
      <c r="A871" s="43"/>
      <c r="B871" s="77"/>
      <c r="C871" s="15" t="s">
        <v>460</v>
      </c>
      <c r="D871" s="15"/>
      <c r="E871" s="16"/>
    </row>
    <row r="872" spans="1:5" s="3" customFormat="1" ht="30" customHeight="1" thickBot="1">
      <c r="A872" s="50"/>
      <c r="B872" s="72"/>
      <c r="C872" s="20"/>
      <c r="D872" s="20"/>
      <c r="E872" s="21"/>
    </row>
    <row r="873" spans="1:5" s="3" customFormat="1" ht="30" customHeight="1">
      <c r="A873" s="52" t="s">
        <v>461</v>
      </c>
      <c r="B873" s="10" t="s">
        <v>71</v>
      </c>
      <c r="C873" s="11"/>
      <c r="D873" s="11"/>
      <c r="E873" s="12"/>
    </row>
    <row r="874" spans="1:5" s="3" customFormat="1" ht="30" customHeight="1" thickBot="1">
      <c r="A874" s="50"/>
      <c r="B874" s="72"/>
      <c r="C874" s="20"/>
      <c r="D874" s="20"/>
      <c r="E874" s="21"/>
    </row>
    <row r="875" spans="1:7" s="3" customFormat="1" ht="30" customHeight="1">
      <c r="A875" s="52" t="s">
        <v>462</v>
      </c>
      <c r="B875" s="10" t="s">
        <v>463</v>
      </c>
      <c r="C875" s="11" t="s">
        <v>464</v>
      </c>
      <c r="D875" s="11" t="s">
        <v>813</v>
      </c>
      <c r="E875" s="12">
        <v>6.37</v>
      </c>
      <c r="F875" s="3">
        <v>6.37</v>
      </c>
      <c r="G875" s="3">
        <v>3.74</v>
      </c>
    </row>
    <row r="876" spans="1:5" s="3" customFormat="1" ht="30" customHeight="1">
      <c r="A876" s="43"/>
      <c r="B876" s="49" t="s">
        <v>465</v>
      </c>
      <c r="C876" s="15" t="s">
        <v>466</v>
      </c>
      <c r="D876" s="15"/>
      <c r="E876" s="16"/>
    </row>
    <row r="877" spans="1:5" s="3" customFormat="1" ht="30" customHeight="1">
      <c r="A877" s="43"/>
      <c r="B877" s="49" t="s">
        <v>467</v>
      </c>
      <c r="C877" s="15"/>
      <c r="D877" s="15"/>
      <c r="E877" s="16"/>
    </row>
    <row r="878" spans="1:5" s="3" customFormat="1" ht="30" customHeight="1" thickBot="1">
      <c r="A878" s="50"/>
      <c r="B878" s="51"/>
      <c r="C878" s="20"/>
      <c r="D878" s="20"/>
      <c r="E878" s="21"/>
    </row>
    <row r="879" spans="1:5" s="3" customFormat="1" ht="30" customHeight="1">
      <c r="A879" s="52" t="s">
        <v>468</v>
      </c>
      <c r="B879" s="24" t="s">
        <v>469</v>
      </c>
      <c r="C879" s="32" t="s">
        <v>470</v>
      </c>
      <c r="D879" s="32" t="s">
        <v>813</v>
      </c>
      <c r="E879" s="41">
        <v>15</v>
      </c>
    </row>
    <row r="880" spans="1:5" s="3" customFormat="1" ht="30" customHeight="1">
      <c r="A880" s="43"/>
      <c r="B880" s="17"/>
      <c r="C880" s="35" t="s">
        <v>471</v>
      </c>
      <c r="D880" s="35" t="s">
        <v>818</v>
      </c>
      <c r="E880" s="42">
        <v>0.137</v>
      </c>
    </row>
    <row r="881" spans="1:5" s="3" customFormat="1" ht="30" customHeight="1">
      <c r="A881" s="43"/>
      <c r="B881" s="17"/>
      <c r="C881" s="35" t="s">
        <v>611</v>
      </c>
      <c r="D881" s="35"/>
      <c r="E881" s="42"/>
    </row>
    <row r="882" spans="1:6" s="3" customFormat="1" ht="30" customHeight="1">
      <c r="A882" s="43"/>
      <c r="B882" s="17"/>
      <c r="C882" s="35"/>
      <c r="D882" s="26" t="s">
        <v>506</v>
      </c>
      <c r="E882" s="45">
        <f>SUM(E879:E880)</f>
        <v>15.137</v>
      </c>
      <c r="F882" s="3">
        <v>15.137</v>
      </c>
    </row>
    <row r="883" spans="1:5" s="3" customFormat="1" ht="30" customHeight="1" thickBot="1">
      <c r="A883" s="50"/>
      <c r="B883" s="19"/>
      <c r="C883" s="29"/>
      <c r="D883" s="29"/>
      <c r="E883" s="40"/>
    </row>
    <row r="884" spans="1:7" s="3" customFormat="1" ht="30" customHeight="1">
      <c r="A884" s="52" t="s">
        <v>472</v>
      </c>
      <c r="B884" s="25" t="s">
        <v>473</v>
      </c>
      <c r="C884" s="11" t="s">
        <v>474</v>
      </c>
      <c r="D884" s="11" t="s">
        <v>813</v>
      </c>
      <c r="E884" s="12">
        <v>4.78</v>
      </c>
      <c r="F884" s="3">
        <v>4.78</v>
      </c>
      <c r="G884" s="3">
        <v>4.78</v>
      </c>
    </row>
    <row r="885" spans="1:5" s="3" customFormat="1" ht="30" customHeight="1">
      <c r="A885" s="43"/>
      <c r="B885" s="49"/>
      <c r="C885" s="15" t="s">
        <v>475</v>
      </c>
      <c r="D885" s="15"/>
      <c r="E885" s="16"/>
    </row>
    <row r="886" spans="1:5" s="3" customFormat="1" ht="30" customHeight="1">
      <c r="A886" s="43"/>
      <c r="B886" s="49"/>
      <c r="C886" s="15"/>
      <c r="D886" s="15"/>
      <c r="E886" s="16"/>
    </row>
    <row r="887" spans="1:5" s="3" customFormat="1" ht="30" customHeight="1" thickBot="1">
      <c r="A887" s="50"/>
      <c r="B887" s="51"/>
      <c r="C887" s="20"/>
      <c r="D887" s="20"/>
      <c r="E887" s="21"/>
    </row>
    <row r="888" spans="1:6" s="3" customFormat="1" ht="30" customHeight="1">
      <c r="A888" s="52" t="s">
        <v>476</v>
      </c>
      <c r="B888" s="10" t="s">
        <v>477</v>
      </c>
      <c r="C888" s="11" t="s">
        <v>478</v>
      </c>
      <c r="D888" s="11" t="s">
        <v>813</v>
      </c>
      <c r="E888" s="12">
        <v>0.604</v>
      </c>
      <c r="F888" s="3">
        <v>0.604</v>
      </c>
    </row>
    <row r="889" spans="1:5" s="3" customFormat="1" ht="30" customHeight="1">
      <c r="A889" s="43"/>
      <c r="B889" s="77"/>
      <c r="C889" s="15" t="s">
        <v>479</v>
      </c>
      <c r="D889" s="15"/>
      <c r="E889" s="16"/>
    </row>
    <row r="890" spans="1:5" s="3" customFormat="1" ht="30" customHeight="1" thickBot="1">
      <c r="A890" s="50"/>
      <c r="B890" s="72"/>
      <c r="C890" s="20"/>
      <c r="D890" s="20"/>
      <c r="E890" s="21"/>
    </row>
    <row r="891" spans="1:7" s="3" customFormat="1" ht="30" customHeight="1">
      <c r="A891" s="52" t="s">
        <v>480</v>
      </c>
      <c r="B891" s="25" t="s">
        <v>481</v>
      </c>
      <c r="C891" s="11" t="s">
        <v>482</v>
      </c>
      <c r="D891" s="11" t="s">
        <v>813</v>
      </c>
      <c r="E891" s="12">
        <v>3.16</v>
      </c>
      <c r="F891" s="3">
        <v>3.16</v>
      </c>
      <c r="G891" s="3">
        <v>3.16</v>
      </c>
    </row>
    <row r="892" spans="1:5" s="3" customFormat="1" ht="30" customHeight="1">
      <c r="A892" s="43"/>
      <c r="B892" s="77"/>
      <c r="C892" s="15" t="s">
        <v>483</v>
      </c>
      <c r="D892" s="15"/>
      <c r="E892" s="16"/>
    </row>
    <row r="893" spans="1:5" s="3" customFormat="1" ht="30" customHeight="1" thickBot="1">
      <c r="A893" s="50"/>
      <c r="B893" s="72"/>
      <c r="C893" s="20"/>
      <c r="D893" s="20"/>
      <c r="E893" s="21"/>
    </row>
    <row r="894" spans="1:6" s="3" customFormat="1" ht="30" customHeight="1">
      <c r="A894" s="52" t="s">
        <v>484</v>
      </c>
      <c r="B894" s="10" t="s">
        <v>263</v>
      </c>
      <c r="C894" s="11" t="s">
        <v>485</v>
      </c>
      <c r="D894" s="11" t="s">
        <v>818</v>
      </c>
      <c r="E894" s="12">
        <v>14.255</v>
      </c>
      <c r="F894" s="3">
        <v>14.255</v>
      </c>
    </row>
    <row r="895" spans="1:5" s="3" customFormat="1" ht="30" customHeight="1">
      <c r="A895" s="43"/>
      <c r="B895" s="77" t="s">
        <v>1085</v>
      </c>
      <c r="C895" s="15" t="s">
        <v>486</v>
      </c>
      <c r="D895" s="15"/>
      <c r="E895" s="16"/>
    </row>
    <row r="896" spans="1:5" s="3" customFormat="1" ht="30" customHeight="1" thickBot="1">
      <c r="A896" s="50"/>
      <c r="B896" s="72"/>
      <c r="C896" s="20" t="s">
        <v>1086</v>
      </c>
      <c r="D896" s="20"/>
      <c r="E896" s="21"/>
    </row>
    <row r="897" spans="1:5" s="3" customFormat="1" ht="30" customHeight="1">
      <c r="A897" s="52" t="s">
        <v>487</v>
      </c>
      <c r="B897" s="10" t="s">
        <v>488</v>
      </c>
      <c r="C897" s="11" t="s">
        <v>489</v>
      </c>
      <c r="D897" s="11" t="s">
        <v>818</v>
      </c>
      <c r="E897" s="12">
        <v>13.319</v>
      </c>
    </row>
    <row r="898" spans="1:5" s="3" customFormat="1" ht="30" customHeight="1">
      <c r="A898" s="43"/>
      <c r="B898" s="77"/>
      <c r="C898" s="15" t="s">
        <v>490</v>
      </c>
      <c r="D898" s="15" t="s">
        <v>813</v>
      </c>
      <c r="E898" s="16">
        <v>3.082</v>
      </c>
    </row>
    <row r="899" spans="1:5" s="3" customFormat="1" ht="30" customHeight="1">
      <c r="A899" s="43"/>
      <c r="B899" s="77"/>
      <c r="C899" s="15" t="s">
        <v>491</v>
      </c>
      <c r="D899" s="15"/>
      <c r="E899" s="16"/>
    </row>
    <row r="900" spans="1:6" s="3" customFormat="1" ht="30" customHeight="1">
      <c r="A900" s="43"/>
      <c r="B900" s="77"/>
      <c r="C900" s="15"/>
      <c r="D900" s="26" t="s">
        <v>506</v>
      </c>
      <c r="E900" s="27">
        <f>SUM(E897:E898)</f>
        <v>16.401</v>
      </c>
      <c r="F900" s="3">
        <v>16.401</v>
      </c>
    </row>
    <row r="901" spans="1:5" s="3" customFormat="1" ht="30" customHeight="1" thickBot="1">
      <c r="A901" s="50"/>
      <c r="B901" s="72"/>
      <c r="C901" s="20"/>
      <c r="D901" s="29"/>
      <c r="E901" s="21"/>
    </row>
    <row r="902" spans="1:6" s="3" customFormat="1" ht="30" customHeight="1">
      <c r="A902" s="52" t="s">
        <v>492</v>
      </c>
      <c r="B902" s="10" t="s">
        <v>493</v>
      </c>
      <c r="C902" s="11" t="s">
        <v>495</v>
      </c>
      <c r="D902" s="11" t="s">
        <v>818</v>
      </c>
      <c r="E902" s="12">
        <v>0.013000000000000001</v>
      </c>
      <c r="F902" s="3">
        <v>0.013000000000000001</v>
      </c>
    </row>
    <row r="903" spans="1:5" s="3" customFormat="1" ht="30" customHeight="1">
      <c r="A903" s="43"/>
      <c r="B903" s="77"/>
      <c r="C903" s="15" t="s">
        <v>496</v>
      </c>
      <c r="D903" s="15"/>
      <c r="E903" s="16"/>
    </row>
    <row r="904" spans="1:5" s="3" customFormat="1" ht="30" customHeight="1" thickBot="1">
      <c r="A904" s="50"/>
      <c r="B904" s="72"/>
      <c r="C904" s="20" t="s">
        <v>497</v>
      </c>
      <c r="D904" s="20"/>
      <c r="E904" s="21"/>
    </row>
    <row r="905" spans="1:6" s="3" customFormat="1" ht="30" customHeight="1">
      <c r="A905" s="52" t="s">
        <v>498</v>
      </c>
      <c r="B905" s="10" t="s">
        <v>499</v>
      </c>
      <c r="C905" s="11" t="s">
        <v>500</v>
      </c>
      <c r="D905" s="11" t="s">
        <v>818</v>
      </c>
      <c r="E905" s="12">
        <v>0.5730000000000001</v>
      </c>
      <c r="F905" s="3">
        <v>0.5730000000000001</v>
      </c>
    </row>
    <row r="906" spans="1:5" s="3" customFormat="1" ht="30" customHeight="1">
      <c r="A906" s="43"/>
      <c r="B906" s="77" t="s">
        <v>501</v>
      </c>
      <c r="C906" s="15"/>
      <c r="D906" s="15"/>
      <c r="E906" s="16"/>
    </row>
    <row r="907" spans="1:5" s="3" customFormat="1" ht="30" customHeight="1" thickBot="1">
      <c r="A907" s="50"/>
      <c r="B907" s="72"/>
      <c r="C907" s="20"/>
      <c r="D907" s="20"/>
      <c r="E907" s="21"/>
    </row>
    <row r="908" spans="1:7" s="3" customFormat="1" ht="30" customHeight="1">
      <c r="A908" s="85" t="s">
        <v>502</v>
      </c>
      <c r="B908" s="10" t="s">
        <v>503</v>
      </c>
      <c r="C908" s="11" t="s">
        <v>504</v>
      </c>
      <c r="D908" s="11" t="s">
        <v>820</v>
      </c>
      <c r="E908" s="12">
        <v>3.88</v>
      </c>
      <c r="G908" s="3">
        <v>3.88</v>
      </c>
    </row>
    <row r="909" spans="1:5" s="3" customFormat="1" ht="30" customHeight="1">
      <c r="A909" s="43"/>
      <c r="B909" s="49" t="s">
        <v>828</v>
      </c>
      <c r="C909" s="15"/>
      <c r="D909" s="15"/>
      <c r="E909" s="16"/>
    </row>
    <row r="910" spans="1:5" s="3" customFormat="1" ht="30" customHeight="1">
      <c r="A910" s="43"/>
      <c r="B910" s="49" t="s">
        <v>829</v>
      </c>
      <c r="C910" s="15"/>
      <c r="D910" s="15"/>
      <c r="E910" s="16"/>
    </row>
    <row r="911" spans="1:5" s="3" customFormat="1" ht="30" customHeight="1">
      <c r="A911" s="43"/>
      <c r="B911" s="77"/>
      <c r="C911" s="15"/>
      <c r="D911" s="15"/>
      <c r="E911" s="16"/>
    </row>
    <row r="912" spans="1:6" s="3" customFormat="1" ht="30" customHeight="1" thickBot="1">
      <c r="A912" s="70"/>
      <c r="B912" s="56"/>
      <c r="C912" s="29"/>
      <c r="D912" s="60"/>
      <c r="E912" s="40"/>
      <c r="F912" s="34"/>
    </row>
    <row r="913" spans="1:6" s="3" customFormat="1" ht="30" customHeight="1">
      <c r="A913" s="89" t="s">
        <v>601</v>
      </c>
      <c r="B913" s="24" t="s">
        <v>602</v>
      </c>
      <c r="C913" s="32" t="s">
        <v>604</v>
      </c>
      <c r="D913" s="32" t="s">
        <v>605</v>
      </c>
      <c r="E913" s="41">
        <v>0.97</v>
      </c>
      <c r="F913" s="34"/>
    </row>
    <row r="914" spans="1:6" s="3" customFormat="1" ht="30" customHeight="1" thickBot="1">
      <c r="A914" s="43"/>
      <c r="B914" s="17" t="s">
        <v>603</v>
      </c>
      <c r="C914" s="35"/>
      <c r="D914" s="35"/>
      <c r="E914" s="42"/>
      <c r="F914" s="34"/>
    </row>
    <row r="915" spans="1:7" s="3" customFormat="1" ht="30" customHeight="1">
      <c r="A915" s="90" t="s">
        <v>568</v>
      </c>
      <c r="B915" s="24" t="s">
        <v>569</v>
      </c>
      <c r="C915" s="32" t="s">
        <v>571</v>
      </c>
      <c r="D915" s="31" t="s">
        <v>572</v>
      </c>
      <c r="E915" s="41">
        <v>2.48</v>
      </c>
      <c r="F915" s="34">
        <v>2.48</v>
      </c>
      <c r="G915" s="3">
        <v>2.48</v>
      </c>
    </row>
    <row r="916" spans="1:6" s="3" customFormat="1" ht="30" customHeight="1">
      <c r="A916" s="69"/>
      <c r="B916" s="17" t="s">
        <v>570</v>
      </c>
      <c r="C916" s="35"/>
      <c r="D916" s="34"/>
      <c r="E916" s="42"/>
      <c r="F916" s="34"/>
    </row>
    <row r="917" spans="1:6" s="3" customFormat="1" ht="30" customHeight="1" thickBot="1">
      <c r="A917" s="70"/>
      <c r="B917" s="19"/>
      <c r="C917" s="29"/>
      <c r="D917" s="48"/>
      <c r="E917" s="40"/>
      <c r="F917" s="34"/>
    </row>
    <row r="918" spans="1:6" s="3" customFormat="1" ht="30" customHeight="1">
      <c r="A918" s="34"/>
      <c r="B918" s="86"/>
      <c r="C918" s="34"/>
      <c r="D918" s="85"/>
      <c r="E918" s="42"/>
      <c r="F918" s="34"/>
    </row>
    <row r="919" spans="1:7" s="3" customFormat="1" ht="30" customHeight="1">
      <c r="A919" s="34"/>
      <c r="B919" s="86"/>
      <c r="C919" s="34"/>
      <c r="D919" s="69"/>
      <c r="E919" s="42"/>
      <c r="F919" s="34"/>
      <c r="G919" s="87"/>
    </row>
    <row r="920" spans="1:7" s="3" customFormat="1" ht="30" customHeight="1" thickBot="1">
      <c r="A920" s="34"/>
      <c r="B920" s="86"/>
      <c r="C920" s="34"/>
      <c r="D920" s="88" t="s">
        <v>505</v>
      </c>
      <c r="E920" s="83">
        <f>F920</f>
        <v>2002.9069999999992</v>
      </c>
      <c r="F920" s="3">
        <f>SUM(F3:F917)</f>
        <v>2002.9069999999992</v>
      </c>
      <c r="G920" s="3">
        <f>SUM(G3:G917)</f>
        <v>827.2250000000001</v>
      </c>
    </row>
  </sheetData>
  <mergeCells count="5">
    <mergeCell ref="E19:E21"/>
    <mergeCell ref="C19:C21"/>
    <mergeCell ref="A19:A21"/>
    <mergeCell ref="B19:B21"/>
    <mergeCell ref="D19:D21"/>
  </mergeCells>
  <printOptions/>
  <pageMargins left="0.5" right="0.5" top="0.5" bottom="0.5" header="0.5" footer="0.5"/>
  <pageSetup fitToHeight="23" fitToWidth="1" horizontalDpi="600" verticalDpi="600" orientation="portrait" scale="57" r:id="rId1"/>
  <headerFooter alignWithMargins="0">
    <oddFooter>&amp;L&amp;P&amp;C&amp;Rc:\fartedes\^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Jonathan Croft</cp:lastModifiedBy>
  <cp:lastPrinted>2008-11-20T18:20:00Z</cp:lastPrinted>
  <dcterms:created xsi:type="dcterms:W3CDTF">2002-01-28T15:42:57Z</dcterms:created>
  <dcterms:modified xsi:type="dcterms:W3CDTF">2008-11-20T18:20:44Z</dcterms:modified>
  <cp:category/>
  <cp:version/>
  <cp:contentType/>
  <cp:contentStatus/>
</cp:coreProperties>
</file>